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-11\Desktop\"/>
    </mc:Choice>
  </mc:AlternateContent>
  <bookViews>
    <workbookView xWindow="0" yWindow="0" windowWidth="20490" windowHeight="78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J403" i="1"/>
  <c r="I403" i="1"/>
  <c r="I417" i="1" s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G268" i="1" s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J328" i="1"/>
  <c r="I328" i="1"/>
  <c r="I342" i="1" s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I268" i="1" s="1"/>
  <c r="H254" i="1"/>
  <c r="G342" i="1" l="1"/>
  <c r="L342" i="1"/>
  <c r="H367" i="1"/>
  <c r="J392" i="1"/>
  <c r="G417" i="1"/>
  <c r="L417" i="1"/>
  <c r="H440" i="1"/>
  <c r="H268" i="1"/>
  <c r="F317" i="1"/>
  <c r="J317" i="1"/>
  <c r="F268" i="1"/>
  <c r="G465" i="1"/>
  <c r="J465" i="1"/>
  <c r="L440" i="1"/>
  <c r="I489" i="1"/>
  <c r="F489" i="1"/>
  <c r="L489" i="1"/>
  <c r="F417" i="1"/>
  <c r="J268" i="1"/>
  <c r="J440" i="1"/>
  <c r="L268" i="1"/>
  <c r="G293" i="1"/>
  <c r="I465" i="1"/>
  <c r="F392" i="1"/>
  <c r="H417" i="1"/>
  <c r="I293" i="1"/>
  <c r="G440" i="1"/>
  <c r="L465" i="1"/>
  <c r="H489" i="1"/>
  <c r="H392" i="1"/>
  <c r="J417" i="1"/>
  <c r="L293" i="1"/>
  <c r="H317" i="1"/>
  <c r="I440" i="1"/>
  <c r="F465" i="1"/>
  <c r="J489" i="1"/>
  <c r="H465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L100" i="1" s="1"/>
  <c r="J87" i="1"/>
  <c r="I87" i="1"/>
  <c r="G87" i="1"/>
  <c r="F87" i="1"/>
  <c r="F100" i="1" s="1"/>
  <c r="B77" i="1"/>
  <c r="A77" i="1"/>
  <c r="L76" i="1"/>
  <c r="J76" i="1"/>
  <c r="I76" i="1"/>
  <c r="G76" i="1"/>
  <c r="F76" i="1"/>
  <c r="B64" i="1"/>
  <c r="A64" i="1"/>
  <c r="L63" i="1"/>
  <c r="J63" i="1"/>
  <c r="I63" i="1"/>
  <c r="I77" i="1" s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B16" i="1"/>
  <c r="A16" i="1"/>
  <c r="L15" i="1"/>
  <c r="J15" i="1"/>
  <c r="I15" i="1"/>
  <c r="G15" i="1"/>
  <c r="F29" i="1"/>
  <c r="I244" i="1" l="1"/>
  <c r="J77" i="1"/>
  <c r="I100" i="1"/>
  <c r="F125" i="1"/>
  <c r="J100" i="1"/>
  <c r="G125" i="1"/>
  <c r="H197" i="1"/>
  <c r="I125" i="1"/>
  <c r="I197" i="1"/>
  <c r="G149" i="1"/>
  <c r="L197" i="1"/>
  <c r="G221" i="1"/>
  <c r="I29" i="1"/>
  <c r="J29" i="1"/>
  <c r="H149" i="1"/>
  <c r="H221" i="1"/>
  <c r="F53" i="1"/>
  <c r="G53" i="1"/>
  <c r="L29" i="1"/>
  <c r="I149" i="1"/>
  <c r="I221" i="1"/>
  <c r="L125" i="1"/>
  <c r="G77" i="1"/>
  <c r="J149" i="1"/>
  <c r="F174" i="1"/>
  <c r="J221" i="1"/>
  <c r="F244" i="1"/>
  <c r="L53" i="1"/>
  <c r="L149" i="1"/>
  <c r="G174" i="1"/>
  <c r="L221" i="1"/>
  <c r="G244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J490" i="1"/>
  <c r="L490" i="1"/>
  <c r="H490" i="1"/>
</calcChain>
</file>

<file path=xl/sharedStrings.xml><?xml version="1.0" encoding="utf-8"?>
<sst xmlns="http://schemas.openxmlformats.org/spreadsheetml/2006/main" count="447" uniqueCount="100">
  <si>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</si>
  <si>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</si>
  <si>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</si>
  <si>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</si>
  <si>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</si>
  <si>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</si>
  <si>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</si>
  <si>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</si>
  <si>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</si>
  <si>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</si>
  <si>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</si>
  <si>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</si>
  <si>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</si>
  <si>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</si>
  <si>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</si>
  <si>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</si>
  <si>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</si>
  <si>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</si>
  <si>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</si>
  <si>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</si>
  <si>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</si>
  <si>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</si>
  <si>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</si>
  <si>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</si>
  <si>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</si>
  <si>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</si>
  <si>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</si>
  <si>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</si>
  <si>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</si>
  <si>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</si>
  <si>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</si>
  <si>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</si>
  <si>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</si>
  <si>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</si>
  <si>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</si>
  <si>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</si>
  <si>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</si>
  <si>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</si>
  <si>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</si>
  <si>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</si>
  <si>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"СОШ № 2 г. Черепанова"</t>
  </si>
  <si>
    <t>Директор</t>
  </si>
  <si>
    <t xml:space="preserve">Канина Т. А. </t>
  </si>
  <si>
    <t>Макароны отварные</t>
  </si>
  <si>
    <t>мясо</t>
  </si>
  <si>
    <t>Колбаса Докторская</t>
  </si>
  <si>
    <t>Сок персиковый</t>
  </si>
  <si>
    <t>Хлеб ржано-пшеничный</t>
  </si>
  <si>
    <t>Каша " Дружба"</t>
  </si>
  <si>
    <t>Какао с молоком</t>
  </si>
  <si>
    <t>Хлеб ржаной</t>
  </si>
  <si>
    <t>сладкое</t>
  </si>
  <si>
    <t>Булочка с сыром</t>
  </si>
  <si>
    <t>Сложный гарнир</t>
  </si>
  <si>
    <t>Биточки с рисом</t>
  </si>
  <si>
    <t>Напиток из шиповника</t>
  </si>
  <si>
    <t>Конфета с шоколадно кремовыми корпусами</t>
  </si>
  <si>
    <t>Борщ со свежей капустой со сметаной</t>
  </si>
  <si>
    <t>Компот из кураги</t>
  </si>
  <si>
    <t>Яблоко</t>
  </si>
  <si>
    <t>Плов из курицы</t>
  </si>
  <si>
    <t>Чай с лимоном и сахаром</t>
  </si>
  <si>
    <t>овощи</t>
  </si>
  <si>
    <t>Каша гречневая рассыпчатая</t>
  </si>
  <si>
    <t>Чай с сахаром</t>
  </si>
  <si>
    <t>Хлеб пшеничный</t>
  </si>
  <si>
    <t>Вареники с картофелем отварные</t>
  </si>
  <si>
    <t>Масло сливочное</t>
  </si>
  <si>
    <t>Кофейный напиток с молоком</t>
  </si>
  <si>
    <t>Рис отварной</t>
  </si>
  <si>
    <t>Печень говяжья по строгановски</t>
  </si>
  <si>
    <t>Кисель плодово-ягодный</t>
  </si>
  <si>
    <t>Компот из сухофруктов</t>
  </si>
  <si>
    <t>Колбаса молочная</t>
  </si>
  <si>
    <t>Чай с молоком и сахаром</t>
  </si>
  <si>
    <t>Коржик песочный</t>
  </si>
  <si>
    <t>Суп гороховый</t>
  </si>
  <si>
    <t>Соус красный основной</t>
  </si>
  <si>
    <t>Курица отварная</t>
  </si>
  <si>
    <t>Конфета с шок. кремовыми корпусами</t>
  </si>
  <si>
    <t>Рассольник Ленинградский</t>
  </si>
  <si>
    <t>Ржано-пшеничный</t>
  </si>
  <si>
    <t xml:space="preserve">сладкое </t>
  </si>
  <si>
    <t>Огурцы в нарезке</t>
  </si>
  <si>
    <t>овоши</t>
  </si>
  <si>
    <t>Пельмени отварные</t>
  </si>
  <si>
    <t>Хлеб ржано- пшеничный</t>
  </si>
  <si>
    <t>Кисель из смородины</t>
  </si>
  <si>
    <t>Гуляш из говядины</t>
  </si>
  <si>
    <t>Каша молочная рисовая</t>
  </si>
  <si>
    <t>Булочка сахарная</t>
  </si>
  <si>
    <t>Булочка Сластена</t>
  </si>
  <si>
    <t xml:space="preserve">Коржик </t>
  </si>
  <si>
    <t>Ржаной</t>
  </si>
  <si>
    <t>Картофельное пюре</t>
  </si>
  <si>
    <t>Огурец в нарезке</t>
  </si>
  <si>
    <t>Рыба тушеная в томате с овощами(минтай)</t>
  </si>
  <si>
    <t>Картофель отварной на молоке</t>
  </si>
  <si>
    <t>Булочка школьная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</si>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</sst>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13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4" borderId="1" xfId="0" applyFont="1" applyFill="1" applyBorder="1" applyAlignment="1" applyProtection="1">
      <alignment vertical="top" wrapText="1"/>
      <protection locked="0"/>
    </xf>
    <xf numFmtId="0" fontId="3" fillId="0" borderId="1" xfId="1" applyBorder="1"/>
    <xf numFmtId="0" fontId="3" fillId="4" borderId="2" xfId="1" applyFill="1" applyBorder="1" applyProtection="1">
      <protection locked="0"/>
    </xf>
    <xf numFmtId="0" fontId="3" fillId="0" borderId="2" xfId="1" applyBorder="1"/>
    <xf numFmtId="0" fontId="14" fillId="4" borderId="1" xfId="1" applyFont="1" applyFill="1" applyBorder="1" applyAlignment="1" applyProtection="1">
      <alignment vertical="top" wrapText="1"/>
      <protection locked="0"/>
    </xf>
    <xf numFmtId="0" fontId="14" fillId="4" borderId="1" xfId="1" applyFont="1" applyFill="1" applyBorder="1" applyAlignment="1" applyProtection="1">
      <alignment horizontal="center" vertical="top" wrapText="1"/>
      <protection locked="0"/>
    </xf>
    <xf numFmtId="0" fontId="14" fillId="4" borderId="15" xfId="1" applyFont="1" applyFill="1" applyBorder="1" applyAlignment="1" applyProtection="1">
      <alignment horizontal="center" vertical="top" wrapText="1"/>
      <protection locked="0"/>
    </xf>
    <xf numFmtId="0" fontId="14" fillId="4" borderId="2" xfId="1" applyFont="1" applyFill="1" applyBorder="1" applyAlignment="1" applyProtection="1">
      <alignment vertical="top" wrapText="1"/>
      <protection locked="0"/>
    </xf>
    <xf numFmtId="0" fontId="14" fillId="4" borderId="2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3" fillId="0" borderId="1" xfId="1" applyBorder="1"/>
    <xf numFmtId="0" fontId="3" fillId="4" borderId="2" xfId="1" applyFill="1" applyBorder="1" applyProtection="1">
      <protection locked="0"/>
    </xf>
    <xf numFmtId="0" fontId="3" fillId="0" borderId="2" xfId="1" applyBorder="1"/>
    <xf numFmtId="0" fontId="14" fillId="4" borderId="1" xfId="1" applyFont="1" applyFill="1" applyBorder="1" applyAlignment="1" applyProtection="1">
      <alignment vertical="top" wrapText="1"/>
      <protection locked="0"/>
    </xf>
    <xf numFmtId="0" fontId="14" fillId="4" borderId="1" xfId="1" applyFont="1" applyFill="1" applyBorder="1" applyAlignment="1" applyProtection="1">
      <alignment horizontal="center" vertical="top" wrapText="1"/>
      <protection locked="0"/>
    </xf>
    <xf numFmtId="0" fontId="14" fillId="4" borderId="15" xfId="1" applyFont="1" applyFill="1" applyBorder="1" applyAlignment="1" applyProtection="1">
      <alignment horizontal="center" vertical="top" wrapText="1"/>
      <protection locked="0"/>
    </xf>
    <xf numFmtId="0" fontId="14" fillId="4" borderId="2" xfId="1" applyFont="1" applyFill="1" applyBorder="1" applyAlignment="1" applyProtection="1">
      <alignment vertical="top" wrapText="1"/>
      <protection locked="0"/>
    </xf>
    <xf numFmtId="0" fontId="14" fillId="4" borderId="2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3" fillId="0" borderId="1" xfId="1" applyBorder="1"/>
    <xf numFmtId="0" fontId="3" fillId="4" borderId="2" xfId="1" applyFill="1" applyBorder="1" applyProtection="1">
      <protection locked="0"/>
    </xf>
    <xf numFmtId="0" fontId="3" fillId="0" borderId="2" xfId="1" applyBorder="1"/>
    <xf numFmtId="0" fontId="14" fillId="4" borderId="1" xfId="1" applyFont="1" applyFill="1" applyBorder="1" applyAlignment="1" applyProtection="1">
      <alignment vertical="top" wrapText="1"/>
      <protection locked="0"/>
    </xf>
    <xf numFmtId="0" fontId="14" fillId="4" borderId="1" xfId="1" applyFont="1" applyFill="1" applyBorder="1" applyAlignment="1" applyProtection="1">
      <alignment horizontal="center" vertical="top" wrapText="1"/>
      <protection locked="0"/>
    </xf>
    <xf numFmtId="0" fontId="14" fillId="4" borderId="15" xfId="1" applyFont="1" applyFill="1" applyBorder="1" applyAlignment="1" applyProtection="1">
      <alignment horizontal="center" vertical="top" wrapText="1"/>
      <protection locked="0"/>
    </xf>
    <xf numFmtId="0" fontId="14" fillId="4" borderId="2" xfId="1" applyFont="1" applyFill="1" applyBorder="1" applyAlignment="1" applyProtection="1">
      <alignment vertical="top" wrapText="1"/>
      <protection locked="0"/>
    </xf>
    <xf numFmtId="0" fontId="14" fillId="4" borderId="2" xfId="1" applyFont="1" applyFill="1" applyBorder="1" applyAlignment="1" applyProtection="1">
      <alignment horizontal="center" vertical="top" wrapText="1"/>
      <protection locked="0"/>
    </xf>
    <xf numFmtId="0" fontId="14" fillId="4" borderId="17" xfId="1" applyFont="1" applyFill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14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4" fillId="4" borderId="2" xfId="0" applyFont="1" applyFill="1" applyBorder="1" applyAlignment="1" applyProtection="1">
      <alignment vertical="top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4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5" fillId="4" borderId="2" xfId="1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0"/>
  <sheetViews>
    <sheetView tabSelected="1" zoomScale="90" zoomScaleNormal="90" workbookViewId="0">
      <pane xSplit="4" ySplit="5" topLeftCell="E264" activePane="bottomRight" state="frozen"/>
      <selection pane="topRight" activeCell="E1" sqref="E1"/>
      <selection pane="bottomLeft" activeCell="A6" sqref="A6"/>
      <selection pane="bottomRight" activeCell="L275" sqref="L27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7" t="s">
        <v>40</v>
      </c>
      <c r="D1" s="128"/>
      <c r="E1" s="128"/>
      <c r="F1" s="12" t="s">
        <v>16</v>
      </c>
      <c r="G1" s="2" t="s">
        <v>17</v>
      </c>
      <c r="H1" s="129" t="s">
        <v>41</v>
      </c>
      <c r="I1" s="129"/>
      <c r="J1" s="129"/>
      <c r="K1" s="129"/>
    </row>
    <row r="2" spans="1:12" ht="18" x14ac:dyDescent="0.2">
      <c r="A2" s="35" t="s">
        <v>6</v>
      </c>
      <c r="C2" s="2"/>
      <c r="G2" s="2" t="s">
        <v>18</v>
      </c>
      <c r="H2" s="129" t="s">
        <v>42</v>
      </c>
      <c r="I2" s="129"/>
      <c r="J2" s="129"/>
      <c r="K2" s="12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2" t="s">
        <v>21</v>
      </c>
      <c r="E6" s="55" t="s">
        <v>43</v>
      </c>
      <c r="F6" s="56">
        <v>200</v>
      </c>
      <c r="G6" s="56">
        <v>7.1</v>
      </c>
      <c r="H6" s="56">
        <v>6.6</v>
      </c>
      <c r="I6" s="56">
        <v>43.7</v>
      </c>
      <c r="J6" s="56">
        <v>262.39999999999998</v>
      </c>
      <c r="K6" s="57">
        <v>75</v>
      </c>
      <c r="L6" s="56">
        <v>3.5</v>
      </c>
    </row>
    <row r="7" spans="1:12" ht="15" x14ac:dyDescent="0.25">
      <c r="A7" s="23"/>
      <c r="B7" s="15"/>
      <c r="C7" s="11"/>
      <c r="D7" s="53"/>
      <c r="E7" s="58"/>
      <c r="F7" s="59"/>
      <c r="G7" s="59"/>
      <c r="H7" s="59"/>
      <c r="I7" s="59"/>
      <c r="J7" s="59"/>
      <c r="K7" s="60"/>
      <c r="L7" s="59"/>
    </row>
    <row r="8" spans="1:12" ht="15" x14ac:dyDescent="0.25">
      <c r="A8" s="23"/>
      <c r="B8" s="15"/>
      <c r="C8" s="11"/>
      <c r="D8" s="54" t="s">
        <v>22</v>
      </c>
      <c r="E8" s="58" t="s">
        <v>46</v>
      </c>
      <c r="F8" s="59">
        <v>180</v>
      </c>
      <c r="G8" s="59">
        <v>0.5</v>
      </c>
      <c r="H8" s="59">
        <v>0</v>
      </c>
      <c r="I8" s="59">
        <v>29.7</v>
      </c>
      <c r="J8" s="59">
        <v>121</v>
      </c>
      <c r="K8" s="60">
        <v>130</v>
      </c>
      <c r="L8" s="122">
        <v>21.2</v>
      </c>
    </row>
    <row r="9" spans="1:12" ht="15" x14ac:dyDescent="0.25">
      <c r="A9" s="23"/>
      <c r="B9" s="15"/>
      <c r="C9" s="11"/>
      <c r="D9" s="54" t="s">
        <v>23</v>
      </c>
      <c r="E9" s="58" t="s">
        <v>47</v>
      </c>
      <c r="F9" s="59">
        <v>50</v>
      </c>
      <c r="G9" s="59">
        <v>3.3</v>
      </c>
      <c r="H9" s="59">
        <v>0.6</v>
      </c>
      <c r="I9" s="59">
        <v>16.7</v>
      </c>
      <c r="J9" s="59">
        <v>85.4</v>
      </c>
      <c r="K9" s="60">
        <v>9</v>
      </c>
      <c r="L9" s="59">
        <v>3.85</v>
      </c>
    </row>
    <row r="10" spans="1:12" ht="15" x14ac:dyDescent="0.25">
      <c r="A10" s="23"/>
      <c r="B10" s="15"/>
      <c r="C10" s="11"/>
      <c r="D10" s="54" t="s">
        <v>24</v>
      </c>
      <c r="E10" s="58"/>
      <c r="F10" s="59"/>
      <c r="G10" s="59"/>
      <c r="H10" s="59"/>
      <c r="I10" s="59"/>
      <c r="J10" s="59"/>
      <c r="K10" s="60"/>
      <c r="L10" s="59"/>
    </row>
    <row r="11" spans="1:12" ht="15" x14ac:dyDescent="0.25">
      <c r="A11" s="23"/>
      <c r="B11" s="15"/>
      <c r="C11" s="11"/>
      <c r="D11" s="7" t="s">
        <v>44</v>
      </c>
      <c r="E11" s="42" t="s">
        <v>45</v>
      </c>
      <c r="F11" s="119">
        <v>70</v>
      </c>
      <c r="G11" s="43">
        <v>9</v>
      </c>
      <c r="H11" s="43">
        <v>15.5</v>
      </c>
      <c r="I11" s="43">
        <v>1.1000000000000001</v>
      </c>
      <c r="J11" s="43">
        <v>179.9</v>
      </c>
      <c r="K11" s="44">
        <v>96</v>
      </c>
      <c r="L11" s="119">
        <v>42.5</v>
      </c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19.899999999999999</v>
      </c>
      <c r="H15" s="19">
        <f t="shared" si="0"/>
        <v>22.7</v>
      </c>
      <c r="I15" s="19">
        <f t="shared" si="0"/>
        <v>91.2</v>
      </c>
      <c r="J15" s="19">
        <f t="shared" si="0"/>
        <v>648.69999999999993</v>
      </c>
      <c r="K15" s="25"/>
      <c r="L15" s="19">
        <f t="shared" ref="L15" si="1">SUM(L6:L14)</f>
        <v>71.05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.75" thickBot="1" x14ac:dyDescent="0.25">
      <c r="A29" s="29">
        <f>A6</f>
        <v>1</v>
      </c>
      <c r="B29" s="30">
        <f>B6</f>
        <v>1</v>
      </c>
      <c r="C29" s="125" t="s">
        <v>4</v>
      </c>
      <c r="D29" s="126"/>
      <c r="E29" s="31"/>
      <c r="F29" s="32">
        <f>F15+F28</f>
        <v>500</v>
      </c>
      <c r="G29" s="32">
        <f t="shared" ref="G29:J29" si="4">G15+G28</f>
        <v>19.899999999999999</v>
      </c>
      <c r="H29" s="32">
        <f t="shared" si="4"/>
        <v>22.7</v>
      </c>
      <c r="I29" s="32">
        <f t="shared" si="4"/>
        <v>91.2</v>
      </c>
      <c r="J29" s="32">
        <f t="shared" si="4"/>
        <v>648.69999999999993</v>
      </c>
      <c r="K29" s="32"/>
      <c r="L29" s="32">
        <f t="shared" ref="L29" si="5">L15+L28</f>
        <v>71.05</v>
      </c>
    </row>
    <row r="30" spans="1:12" ht="15" x14ac:dyDescent="0.25">
      <c r="A30" s="14">
        <v>1</v>
      </c>
      <c r="B30" s="15">
        <v>2</v>
      </c>
      <c r="C30" s="22" t="s">
        <v>20</v>
      </c>
      <c r="D30" s="61" t="s">
        <v>21</v>
      </c>
      <c r="E30" s="64" t="s">
        <v>48</v>
      </c>
      <c r="F30" s="65">
        <v>200</v>
      </c>
      <c r="G30" s="65">
        <v>5</v>
      </c>
      <c r="H30" s="65">
        <v>5.9</v>
      </c>
      <c r="I30" s="65">
        <v>24</v>
      </c>
      <c r="J30" s="65">
        <v>168.9</v>
      </c>
      <c r="K30" s="66">
        <v>210</v>
      </c>
      <c r="L30" s="65">
        <v>26.55</v>
      </c>
    </row>
    <row r="31" spans="1:12" ht="15" x14ac:dyDescent="0.25">
      <c r="A31" s="14"/>
      <c r="B31" s="15"/>
      <c r="C31" s="11"/>
      <c r="D31" s="62"/>
      <c r="E31" s="67"/>
      <c r="F31" s="68"/>
      <c r="G31" s="68"/>
      <c r="H31" s="68"/>
      <c r="I31" s="68"/>
      <c r="J31" s="68"/>
      <c r="K31" s="69"/>
      <c r="L31" s="68"/>
    </row>
    <row r="32" spans="1:12" ht="15" x14ac:dyDescent="0.25">
      <c r="A32" s="14"/>
      <c r="B32" s="15"/>
      <c r="C32" s="11"/>
      <c r="D32" s="63" t="s">
        <v>22</v>
      </c>
      <c r="E32" s="67" t="s">
        <v>49</v>
      </c>
      <c r="F32" s="68">
        <v>180</v>
      </c>
      <c r="G32" s="68">
        <v>4.2</v>
      </c>
      <c r="H32" s="68">
        <v>3.2</v>
      </c>
      <c r="I32" s="68">
        <v>11.2</v>
      </c>
      <c r="J32" s="68">
        <v>90.4</v>
      </c>
      <c r="K32" s="69">
        <v>306</v>
      </c>
      <c r="L32" s="68">
        <v>16</v>
      </c>
    </row>
    <row r="33" spans="1:12" ht="15" x14ac:dyDescent="0.25">
      <c r="A33" s="14"/>
      <c r="B33" s="15"/>
      <c r="C33" s="11"/>
      <c r="D33" s="63" t="s">
        <v>23</v>
      </c>
      <c r="E33" s="67" t="s">
        <v>50</v>
      </c>
      <c r="F33" s="68">
        <v>60</v>
      </c>
      <c r="G33" s="68">
        <v>4</v>
      </c>
      <c r="H33" s="68">
        <v>0.7</v>
      </c>
      <c r="I33" s="68">
        <v>20</v>
      </c>
      <c r="J33" s="68">
        <v>102.5</v>
      </c>
      <c r="K33" s="69">
        <v>11</v>
      </c>
      <c r="L33" s="68">
        <v>4.5999999999999996</v>
      </c>
    </row>
    <row r="34" spans="1:12" ht="15" x14ac:dyDescent="0.25">
      <c r="A34" s="14"/>
      <c r="B34" s="15"/>
      <c r="C34" s="11"/>
      <c r="D34" s="63" t="s">
        <v>24</v>
      </c>
      <c r="E34" s="67"/>
      <c r="F34" s="68"/>
      <c r="G34" s="68"/>
      <c r="H34" s="68"/>
      <c r="I34" s="68"/>
      <c r="J34" s="68"/>
      <c r="K34" s="69"/>
      <c r="L34" s="68"/>
    </row>
    <row r="35" spans="1:12" ht="15" x14ac:dyDescent="0.25">
      <c r="A35" s="14"/>
      <c r="B35" s="15"/>
      <c r="C35" s="11"/>
      <c r="D35" s="62" t="s">
        <v>51</v>
      </c>
      <c r="E35" s="67" t="s">
        <v>52</v>
      </c>
      <c r="F35" s="68">
        <v>80</v>
      </c>
      <c r="G35" s="68">
        <v>9.9</v>
      </c>
      <c r="H35" s="68">
        <v>7.2</v>
      </c>
      <c r="I35" s="68">
        <v>32.299999999999997</v>
      </c>
      <c r="J35" s="68">
        <v>234</v>
      </c>
      <c r="K35" s="69">
        <v>4</v>
      </c>
      <c r="L35" s="68">
        <v>40.200000000000003</v>
      </c>
    </row>
    <row r="36" spans="1:12" ht="15" x14ac:dyDescent="0.25">
      <c r="A36" s="14"/>
      <c r="B36" s="15"/>
      <c r="C36" s="11"/>
      <c r="D36" s="62"/>
      <c r="E36" s="67"/>
      <c r="F36" s="68"/>
      <c r="G36" s="68"/>
      <c r="H36" s="68"/>
      <c r="I36" s="68"/>
      <c r="J36" s="68"/>
      <c r="K36" s="69"/>
      <c r="L36" s="68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520</v>
      </c>
      <c r="G39" s="19">
        <f t="shared" ref="G39" si="6">SUM(G30:G38)</f>
        <v>23.1</v>
      </c>
      <c r="H39" s="19">
        <f t="shared" ref="H39" si="7">SUM(H30:H38)</f>
        <v>17</v>
      </c>
      <c r="I39" s="19">
        <f t="shared" ref="I39" si="8">SUM(I30:I38)</f>
        <v>87.5</v>
      </c>
      <c r="J39" s="19">
        <f t="shared" ref="J39:L39" si="9">SUM(J30:J38)</f>
        <v>595.79999999999995</v>
      </c>
      <c r="K39" s="25"/>
      <c r="L39" s="19">
        <f t="shared" si="9"/>
        <v>87.35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28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30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125" t="s">
        <v>4</v>
      </c>
      <c r="D53" s="126"/>
      <c r="E53" s="31"/>
      <c r="F53" s="32">
        <f>F39+F52</f>
        <v>520</v>
      </c>
      <c r="G53" s="32">
        <f t="shared" ref="G53" si="14">G39+G52</f>
        <v>23.1</v>
      </c>
      <c r="H53" s="32">
        <f t="shared" ref="H53" si="15">H39+H52</f>
        <v>17</v>
      </c>
      <c r="I53" s="32">
        <f t="shared" ref="I53" si="16">I39+I52</f>
        <v>87.5</v>
      </c>
      <c r="J53" s="32">
        <f t="shared" ref="J53:L53" si="17">J39+J52</f>
        <v>595.79999999999995</v>
      </c>
      <c r="K53" s="32"/>
      <c r="L53" s="32">
        <f t="shared" si="17"/>
        <v>87.35</v>
      </c>
    </row>
    <row r="54" spans="1:12" ht="15" x14ac:dyDescent="0.25">
      <c r="A54" s="20">
        <v>1</v>
      </c>
      <c r="B54" s="21">
        <v>3</v>
      </c>
      <c r="C54" s="22" t="s">
        <v>20</v>
      </c>
      <c r="D54" s="70" t="s">
        <v>21</v>
      </c>
      <c r="E54" s="73" t="s">
        <v>53</v>
      </c>
      <c r="F54" s="74">
        <v>200</v>
      </c>
      <c r="G54" s="74">
        <v>4</v>
      </c>
      <c r="H54" s="74">
        <v>7</v>
      </c>
      <c r="I54" s="74">
        <v>26</v>
      </c>
      <c r="J54" s="74">
        <v>186</v>
      </c>
      <c r="K54" s="75">
        <v>60</v>
      </c>
      <c r="L54" s="74">
        <v>15.4</v>
      </c>
    </row>
    <row r="55" spans="1:12" ht="15" x14ac:dyDescent="0.25">
      <c r="A55" s="23"/>
      <c r="B55" s="15"/>
      <c r="C55" s="11"/>
      <c r="D55" s="71"/>
      <c r="E55" s="76"/>
      <c r="F55" s="77"/>
      <c r="G55" s="77"/>
      <c r="H55" s="77"/>
      <c r="I55" s="77"/>
      <c r="J55" s="77"/>
      <c r="K55" s="78"/>
      <c r="L55" s="77"/>
    </row>
    <row r="56" spans="1:12" ht="15" x14ac:dyDescent="0.25">
      <c r="A56" s="23"/>
      <c r="B56" s="15"/>
      <c r="C56" s="11"/>
      <c r="D56" s="72" t="s">
        <v>22</v>
      </c>
      <c r="E56" s="76" t="s">
        <v>55</v>
      </c>
      <c r="F56" s="77">
        <v>180</v>
      </c>
      <c r="G56" s="77">
        <v>4</v>
      </c>
      <c r="H56" s="77">
        <v>0</v>
      </c>
      <c r="I56" s="77">
        <v>0</v>
      </c>
      <c r="J56" s="77">
        <v>59</v>
      </c>
      <c r="K56" s="78">
        <v>319</v>
      </c>
      <c r="L56" s="77">
        <v>7</v>
      </c>
    </row>
    <row r="57" spans="1:12" ht="15" x14ac:dyDescent="0.25">
      <c r="A57" s="23"/>
      <c r="B57" s="15"/>
      <c r="C57" s="11"/>
      <c r="D57" s="72" t="s">
        <v>23</v>
      </c>
      <c r="E57" s="76" t="s">
        <v>50</v>
      </c>
      <c r="F57" s="77">
        <v>60</v>
      </c>
      <c r="G57" s="77">
        <v>4</v>
      </c>
      <c r="H57" s="77">
        <v>1</v>
      </c>
      <c r="I57" s="77">
        <v>20</v>
      </c>
      <c r="J57" s="77">
        <v>103</v>
      </c>
      <c r="K57" s="78">
        <v>11</v>
      </c>
      <c r="L57" s="77">
        <v>4.5999999999999996</v>
      </c>
    </row>
    <row r="58" spans="1:12" ht="15" x14ac:dyDescent="0.25">
      <c r="A58" s="23"/>
      <c r="B58" s="15"/>
      <c r="C58" s="11"/>
      <c r="D58" s="72" t="s">
        <v>24</v>
      </c>
      <c r="E58" s="76"/>
      <c r="F58" s="77"/>
      <c r="G58" s="77"/>
      <c r="H58" s="77"/>
      <c r="I58" s="77"/>
      <c r="J58" s="77"/>
      <c r="K58" s="78"/>
      <c r="L58" s="77"/>
    </row>
    <row r="59" spans="1:12" ht="15" x14ac:dyDescent="0.25">
      <c r="A59" s="23"/>
      <c r="B59" s="15"/>
      <c r="C59" s="11"/>
      <c r="D59" s="71"/>
      <c r="E59" s="76" t="s">
        <v>54</v>
      </c>
      <c r="F59" s="77">
        <v>100</v>
      </c>
      <c r="G59" s="77">
        <v>51</v>
      </c>
      <c r="H59" s="77">
        <v>4</v>
      </c>
      <c r="I59" s="77">
        <v>2</v>
      </c>
      <c r="J59" s="77">
        <v>248</v>
      </c>
      <c r="K59" s="78">
        <v>112</v>
      </c>
      <c r="L59" s="77">
        <v>38.479999999999997</v>
      </c>
    </row>
    <row r="60" spans="1:12" ht="15" x14ac:dyDescent="0.25">
      <c r="A60" s="23"/>
      <c r="B60" s="15"/>
      <c r="C60" s="11"/>
      <c r="D60" s="71" t="s">
        <v>51</v>
      </c>
      <c r="E60" s="76" t="s">
        <v>56</v>
      </c>
      <c r="F60" s="77">
        <v>20</v>
      </c>
      <c r="G60" s="77">
        <v>1</v>
      </c>
      <c r="H60" s="77">
        <v>5</v>
      </c>
      <c r="I60" s="77">
        <v>11</v>
      </c>
      <c r="J60" s="77">
        <v>92</v>
      </c>
      <c r="K60" s="78">
        <v>8</v>
      </c>
      <c r="L60" s="77">
        <v>8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560</v>
      </c>
      <c r="G63" s="19">
        <f t="shared" ref="G63" si="18">SUM(G54:G62)</f>
        <v>64</v>
      </c>
      <c r="H63" s="19">
        <f t="shared" ref="H63" si="19">SUM(H54:H62)</f>
        <v>17</v>
      </c>
      <c r="I63" s="19">
        <f t="shared" ref="I63" si="20">SUM(I54:I62)</f>
        <v>59</v>
      </c>
      <c r="J63" s="19">
        <f t="shared" ref="J63:L63" si="21">SUM(J54:J62)</f>
        <v>688</v>
      </c>
      <c r="K63" s="25"/>
      <c r="L63" s="19">
        <f t="shared" si="21"/>
        <v>73.47999999999999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125" t="s">
        <v>4</v>
      </c>
      <c r="D77" s="126"/>
      <c r="E77" s="31"/>
      <c r="F77" s="32">
        <f>F63+F76</f>
        <v>560</v>
      </c>
      <c r="G77" s="32">
        <f t="shared" ref="G77" si="26">G63+G76</f>
        <v>64</v>
      </c>
      <c r="H77" s="32">
        <f t="shared" ref="H77" si="27">H63+H76</f>
        <v>17</v>
      </c>
      <c r="I77" s="32">
        <f t="shared" ref="I77" si="28">I63+I76</f>
        <v>59</v>
      </c>
      <c r="J77" s="32">
        <f t="shared" ref="J77:L77" si="29">J63+J76</f>
        <v>688</v>
      </c>
      <c r="K77" s="32"/>
      <c r="L77" s="32">
        <f t="shared" si="29"/>
        <v>73.47999999999999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51" t="s">
        <v>57</v>
      </c>
      <c r="F78" s="79">
        <v>250</v>
      </c>
      <c r="G78" s="79">
        <v>5.9</v>
      </c>
      <c r="H78" s="79">
        <v>7.1</v>
      </c>
      <c r="I78" s="79">
        <v>12.7</v>
      </c>
      <c r="J78" s="79">
        <v>138</v>
      </c>
      <c r="K78" s="80">
        <v>58</v>
      </c>
      <c r="L78" s="79">
        <v>16.75</v>
      </c>
    </row>
    <row r="79" spans="1:12" ht="15" x14ac:dyDescent="0.25">
      <c r="A79" s="23"/>
      <c r="B79" s="15"/>
      <c r="C79" s="11"/>
      <c r="D79" s="81"/>
      <c r="E79" s="82"/>
      <c r="F79" s="83"/>
      <c r="G79" s="83"/>
      <c r="H79" s="83"/>
      <c r="I79" s="83"/>
      <c r="J79" s="83"/>
      <c r="K79" s="84"/>
      <c r="L79" s="83"/>
    </row>
    <row r="80" spans="1:12" ht="15" x14ac:dyDescent="0.25">
      <c r="A80" s="23"/>
      <c r="B80" s="15"/>
      <c r="C80" s="11"/>
      <c r="D80" s="7" t="s">
        <v>22</v>
      </c>
      <c r="E80" s="82" t="s">
        <v>58</v>
      </c>
      <c r="F80" s="83">
        <v>200</v>
      </c>
      <c r="G80" s="83">
        <v>1</v>
      </c>
      <c r="H80" s="83">
        <v>0.1</v>
      </c>
      <c r="I80" s="83">
        <v>15.6</v>
      </c>
      <c r="J80" s="83">
        <v>66.900000000000006</v>
      </c>
      <c r="K80" s="84">
        <v>122</v>
      </c>
      <c r="L80" s="83">
        <v>10.8</v>
      </c>
    </row>
    <row r="81" spans="1:12" ht="15" x14ac:dyDescent="0.25">
      <c r="A81" s="23"/>
      <c r="B81" s="15"/>
      <c r="C81" s="11"/>
      <c r="D81" s="7" t="s">
        <v>23</v>
      </c>
      <c r="E81" s="82" t="s">
        <v>65</v>
      </c>
      <c r="F81" s="83">
        <v>40</v>
      </c>
      <c r="G81" s="83">
        <v>3</v>
      </c>
      <c r="H81" s="83">
        <v>0.3</v>
      </c>
      <c r="I81" s="83">
        <v>19.7</v>
      </c>
      <c r="J81" s="83">
        <v>93.8</v>
      </c>
      <c r="K81" s="84">
        <v>9</v>
      </c>
      <c r="L81" s="83">
        <v>3</v>
      </c>
    </row>
    <row r="82" spans="1:12" ht="15" x14ac:dyDescent="0.25">
      <c r="A82" s="23"/>
      <c r="B82" s="15"/>
      <c r="C82" s="11"/>
      <c r="D82" s="7" t="s">
        <v>24</v>
      </c>
      <c r="E82" s="82" t="s">
        <v>59</v>
      </c>
      <c r="F82" s="83">
        <v>100</v>
      </c>
      <c r="G82" s="83">
        <v>0.4</v>
      </c>
      <c r="H82" s="83">
        <v>0.4</v>
      </c>
      <c r="I82" s="83">
        <v>9.8000000000000007</v>
      </c>
      <c r="J82" s="83">
        <v>44.4</v>
      </c>
      <c r="K82" s="84">
        <v>5</v>
      </c>
      <c r="L82" s="83">
        <v>15</v>
      </c>
    </row>
    <row r="83" spans="1:12" ht="15" x14ac:dyDescent="0.25">
      <c r="A83" s="23"/>
      <c r="B83" s="15"/>
      <c r="C83" s="11"/>
      <c r="D83" s="81" t="s">
        <v>51</v>
      </c>
      <c r="E83" s="82" t="s">
        <v>91</v>
      </c>
      <c r="F83" s="83">
        <v>50</v>
      </c>
      <c r="G83" s="83">
        <v>3.4</v>
      </c>
      <c r="H83" s="83">
        <v>1</v>
      </c>
      <c r="I83" s="83">
        <v>27.9</v>
      </c>
      <c r="J83" s="83">
        <v>133.9</v>
      </c>
      <c r="K83" s="84">
        <v>84</v>
      </c>
      <c r="L83" s="83">
        <v>19.100000000000001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640</v>
      </c>
      <c r="G87" s="19">
        <f t="shared" ref="G87" si="30">SUM(G78:G86)</f>
        <v>13.700000000000001</v>
      </c>
      <c r="H87" s="19">
        <f t="shared" ref="H87" si="31">SUM(H78:H86)</f>
        <v>8.8999999999999986</v>
      </c>
      <c r="I87" s="19">
        <f t="shared" ref="I87" si="32">SUM(I78:I86)</f>
        <v>85.699999999999989</v>
      </c>
      <c r="J87" s="19">
        <f t="shared" ref="J87:L87" si="33">SUM(J78:J86)</f>
        <v>477</v>
      </c>
      <c r="K87" s="25"/>
      <c r="L87" s="19">
        <f t="shared" si="33"/>
        <v>64.650000000000006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125" t="s">
        <v>4</v>
      </c>
      <c r="D100" s="126"/>
      <c r="E100" s="31"/>
      <c r="F100" s="32">
        <f>F87+F99</f>
        <v>640</v>
      </c>
      <c r="G100" s="32">
        <f t="shared" ref="G100" si="38">G87+G99</f>
        <v>13.700000000000001</v>
      </c>
      <c r="H100" s="32">
        <f t="shared" ref="H100" si="39">H87+H99</f>
        <v>8.8999999999999986</v>
      </c>
      <c r="I100" s="32">
        <f t="shared" ref="I100" si="40">I87+I99</f>
        <v>85.699999999999989</v>
      </c>
      <c r="J100" s="32">
        <f t="shared" ref="J100:L100" si="41">J87+J99</f>
        <v>477</v>
      </c>
      <c r="K100" s="32"/>
      <c r="L100" s="32">
        <f t="shared" si="41"/>
        <v>64.650000000000006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51" t="s">
        <v>60</v>
      </c>
      <c r="F101" s="79">
        <v>250</v>
      </c>
      <c r="G101" s="79">
        <v>34</v>
      </c>
      <c r="H101" s="79">
        <v>10.1</v>
      </c>
      <c r="I101" s="79">
        <v>41.5</v>
      </c>
      <c r="J101" s="79">
        <v>393.3</v>
      </c>
      <c r="K101" s="80">
        <v>138</v>
      </c>
      <c r="L101" s="79">
        <v>45.27</v>
      </c>
    </row>
    <row r="102" spans="1:12" ht="15" x14ac:dyDescent="0.25">
      <c r="A102" s="23"/>
      <c r="B102" s="15"/>
      <c r="C102" s="11"/>
      <c r="D102" s="81"/>
      <c r="E102" s="82"/>
      <c r="F102" s="83"/>
      <c r="G102" s="83"/>
      <c r="H102" s="83"/>
      <c r="I102" s="83"/>
      <c r="J102" s="83"/>
      <c r="K102" s="84"/>
      <c r="L102" s="83"/>
    </row>
    <row r="103" spans="1:12" ht="15" x14ac:dyDescent="0.25">
      <c r="A103" s="23"/>
      <c r="B103" s="15"/>
      <c r="C103" s="11"/>
      <c r="D103" s="7" t="s">
        <v>22</v>
      </c>
      <c r="E103" s="82" t="s">
        <v>61</v>
      </c>
      <c r="F103" s="83">
        <v>200</v>
      </c>
      <c r="G103" s="83">
        <v>0.2</v>
      </c>
      <c r="H103" s="83">
        <v>0.1</v>
      </c>
      <c r="I103" s="83">
        <v>6.6</v>
      </c>
      <c r="J103" s="83">
        <v>27.9</v>
      </c>
      <c r="K103" s="84">
        <v>302</v>
      </c>
      <c r="L103" s="83">
        <v>2.8</v>
      </c>
    </row>
    <row r="104" spans="1:12" ht="15" x14ac:dyDescent="0.25">
      <c r="A104" s="23"/>
      <c r="B104" s="15"/>
      <c r="C104" s="11"/>
      <c r="D104" s="7" t="s">
        <v>23</v>
      </c>
      <c r="E104" s="82" t="s">
        <v>50</v>
      </c>
      <c r="F104" s="83">
        <v>50</v>
      </c>
      <c r="G104" s="83">
        <v>3.3</v>
      </c>
      <c r="H104" s="83">
        <v>0.6</v>
      </c>
      <c r="I104" s="83">
        <v>16.7</v>
      </c>
      <c r="J104" s="83">
        <v>85.4</v>
      </c>
      <c r="K104" s="84">
        <v>11</v>
      </c>
      <c r="L104" s="83">
        <v>3.75</v>
      </c>
    </row>
    <row r="105" spans="1:12" ht="15" x14ac:dyDescent="0.25">
      <c r="A105" s="23"/>
      <c r="B105" s="15"/>
      <c r="C105" s="11"/>
      <c r="D105" s="7" t="s">
        <v>24</v>
      </c>
      <c r="E105" s="82"/>
      <c r="F105" s="83"/>
      <c r="G105" s="83"/>
      <c r="H105" s="83"/>
      <c r="I105" s="83"/>
      <c r="J105" s="83"/>
      <c r="K105" s="84"/>
      <c r="L105" s="83"/>
    </row>
    <row r="106" spans="1:12" ht="15" x14ac:dyDescent="0.25">
      <c r="A106" s="23"/>
      <c r="B106" s="15"/>
      <c r="C106" s="11"/>
      <c r="D106" s="81" t="s">
        <v>62</v>
      </c>
      <c r="E106" s="82" t="s">
        <v>95</v>
      </c>
      <c r="F106" s="83">
        <v>50</v>
      </c>
      <c r="G106" s="83">
        <v>0.4</v>
      </c>
      <c r="H106" s="83">
        <v>0.1</v>
      </c>
      <c r="I106" s="83">
        <v>1.3</v>
      </c>
      <c r="J106" s="83">
        <v>7.1</v>
      </c>
      <c r="K106" s="84">
        <v>14</v>
      </c>
      <c r="L106" s="83">
        <v>7</v>
      </c>
    </row>
    <row r="107" spans="1:12" ht="15" x14ac:dyDescent="0.25">
      <c r="A107" s="23"/>
      <c r="B107" s="15"/>
      <c r="C107" s="11"/>
      <c r="D107" s="81"/>
      <c r="E107" s="82"/>
      <c r="F107" s="83"/>
      <c r="G107" s="83"/>
      <c r="H107" s="83"/>
      <c r="I107" s="83"/>
      <c r="J107" s="83"/>
      <c r="K107" s="84"/>
      <c r="L107" s="8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37.9</v>
      </c>
      <c r="H111" s="19">
        <f t="shared" ref="H111" si="43">SUM(H101:H110)</f>
        <v>10.899999999999999</v>
      </c>
      <c r="I111" s="19">
        <f t="shared" ref="I111" si="44">SUM(I101:I110)</f>
        <v>66.099999999999994</v>
      </c>
      <c r="J111" s="19">
        <f t="shared" ref="J111:L111" si="45">SUM(J101:J110)</f>
        <v>513.70000000000005</v>
      </c>
      <c r="K111" s="25"/>
      <c r="L111" s="19">
        <f t="shared" si="45"/>
        <v>58.82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125" t="s">
        <v>4</v>
      </c>
      <c r="D125" s="126"/>
      <c r="E125" s="31"/>
      <c r="F125" s="32">
        <f>F111+F124</f>
        <v>550</v>
      </c>
      <c r="G125" s="32">
        <f t="shared" ref="G125" si="50">G111+G124</f>
        <v>37.9</v>
      </c>
      <c r="H125" s="32">
        <f t="shared" ref="H125" si="51">H111+H124</f>
        <v>10.899999999999999</v>
      </c>
      <c r="I125" s="32">
        <f t="shared" ref="I125" si="52">I111+I124</f>
        <v>66.099999999999994</v>
      </c>
      <c r="J125" s="32">
        <f t="shared" ref="J125:L125" si="53">J111+J124</f>
        <v>513.70000000000005</v>
      </c>
      <c r="K125" s="32"/>
      <c r="L125" s="32">
        <f t="shared" si="53"/>
        <v>58.82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51" t="s">
        <v>63</v>
      </c>
      <c r="F126" s="79">
        <v>150</v>
      </c>
      <c r="G126" s="79">
        <v>8.1999999999999993</v>
      </c>
      <c r="H126" s="79">
        <v>6.3</v>
      </c>
      <c r="I126" s="79">
        <v>35.9</v>
      </c>
      <c r="J126" s="79">
        <v>233.7</v>
      </c>
      <c r="K126" s="80">
        <v>65</v>
      </c>
      <c r="L126" s="79">
        <v>13.31</v>
      </c>
    </row>
    <row r="127" spans="1:12" ht="15" x14ac:dyDescent="0.25">
      <c r="A127" s="23"/>
      <c r="B127" s="15"/>
      <c r="C127" s="11"/>
      <c r="D127" s="81"/>
      <c r="E127" s="82"/>
      <c r="F127" s="83"/>
      <c r="G127" s="83"/>
      <c r="H127" s="83"/>
      <c r="I127" s="83"/>
      <c r="J127" s="83"/>
      <c r="K127" s="84"/>
      <c r="L127" s="83"/>
    </row>
    <row r="128" spans="1:12" ht="15" x14ac:dyDescent="0.25">
      <c r="A128" s="23"/>
      <c r="B128" s="15"/>
      <c r="C128" s="11"/>
      <c r="D128" s="7" t="s">
        <v>22</v>
      </c>
      <c r="E128" s="82" t="s">
        <v>64</v>
      </c>
      <c r="F128" s="83">
        <v>200</v>
      </c>
      <c r="G128" s="83">
        <v>0.1</v>
      </c>
      <c r="H128" s="83">
        <v>0</v>
      </c>
      <c r="I128" s="83">
        <v>5.2</v>
      </c>
      <c r="J128" s="83">
        <v>21.4</v>
      </c>
      <c r="K128" s="84">
        <v>132</v>
      </c>
      <c r="L128" s="83">
        <v>1.8</v>
      </c>
    </row>
    <row r="129" spans="1:12" ht="15" x14ac:dyDescent="0.25">
      <c r="A129" s="23"/>
      <c r="B129" s="15"/>
      <c r="C129" s="11"/>
      <c r="D129" s="7" t="s">
        <v>23</v>
      </c>
      <c r="E129" s="82" t="s">
        <v>65</v>
      </c>
      <c r="F129" s="83">
        <v>70</v>
      </c>
      <c r="G129" s="83">
        <v>5.3</v>
      </c>
      <c r="H129" s="83">
        <v>0.6</v>
      </c>
      <c r="I129" s="83">
        <v>34.4</v>
      </c>
      <c r="J129" s="83">
        <v>164.4</v>
      </c>
      <c r="K129" s="84">
        <v>9</v>
      </c>
      <c r="L129" s="83">
        <v>5.25</v>
      </c>
    </row>
    <row r="130" spans="1:12" ht="15" x14ac:dyDescent="0.25">
      <c r="A130" s="23"/>
      <c r="B130" s="15"/>
      <c r="C130" s="11"/>
      <c r="D130" s="7" t="s">
        <v>24</v>
      </c>
      <c r="E130" s="82"/>
      <c r="F130" s="83"/>
      <c r="G130" s="83"/>
      <c r="H130" s="83"/>
      <c r="I130" s="83"/>
      <c r="J130" s="83"/>
      <c r="K130" s="84"/>
      <c r="L130" s="83"/>
    </row>
    <row r="131" spans="1:12" ht="15" x14ac:dyDescent="0.25">
      <c r="A131" s="23"/>
      <c r="B131" s="15"/>
      <c r="C131" s="11"/>
      <c r="D131" s="81"/>
      <c r="E131" s="82" t="s">
        <v>99</v>
      </c>
      <c r="F131" s="83">
        <v>100</v>
      </c>
      <c r="G131" s="83">
        <v>19.100000000000001</v>
      </c>
      <c r="H131" s="83">
        <v>4.3</v>
      </c>
      <c r="I131" s="83">
        <v>13.4</v>
      </c>
      <c r="J131" s="83">
        <v>168.6</v>
      </c>
      <c r="K131" s="84">
        <v>98</v>
      </c>
      <c r="L131" s="83">
        <v>42.58</v>
      </c>
    </row>
    <row r="132" spans="1:12" ht="15" x14ac:dyDescent="0.25">
      <c r="A132" s="23"/>
      <c r="B132" s="15"/>
      <c r="C132" s="11"/>
      <c r="D132" s="81"/>
      <c r="E132" s="82"/>
      <c r="F132" s="83"/>
      <c r="G132" s="83"/>
      <c r="H132" s="83"/>
      <c r="I132" s="83"/>
      <c r="J132" s="83"/>
      <c r="K132" s="84"/>
      <c r="L132" s="8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520</v>
      </c>
      <c r="G135" s="19">
        <f t="shared" ref="G135:J135" si="54">SUM(G126:G134)</f>
        <v>32.700000000000003</v>
      </c>
      <c r="H135" s="19">
        <f t="shared" si="54"/>
        <v>11.2</v>
      </c>
      <c r="I135" s="19">
        <f t="shared" si="54"/>
        <v>88.9</v>
      </c>
      <c r="J135" s="19">
        <f t="shared" si="54"/>
        <v>588.1</v>
      </c>
      <c r="K135" s="25"/>
      <c r="L135" s="19">
        <f t="shared" ref="L135" si="55">SUM(L126:L134)</f>
        <v>62.94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125" t="s">
        <v>4</v>
      </c>
      <c r="D149" s="126"/>
      <c r="E149" s="31"/>
      <c r="F149" s="32">
        <f>F135+F148</f>
        <v>520</v>
      </c>
      <c r="G149" s="32">
        <f t="shared" ref="G149" si="58">G135+G148</f>
        <v>32.700000000000003</v>
      </c>
      <c r="H149" s="32">
        <f t="shared" ref="H149" si="59">H135+H148</f>
        <v>11.2</v>
      </c>
      <c r="I149" s="32">
        <f t="shared" ref="I149" si="60">I135+I148</f>
        <v>88.9</v>
      </c>
      <c r="J149" s="32">
        <f t="shared" ref="J149:L149" si="61">J135+J148</f>
        <v>588.1</v>
      </c>
      <c r="K149" s="32"/>
      <c r="L149" s="32">
        <f t="shared" si="61"/>
        <v>62.94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51" t="s">
        <v>66</v>
      </c>
      <c r="F150" s="79">
        <v>200</v>
      </c>
      <c r="G150" s="79">
        <v>22.6</v>
      </c>
      <c r="H150" s="79">
        <v>11.3</v>
      </c>
      <c r="I150" s="79">
        <v>29.5</v>
      </c>
      <c r="J150" s="79">
        <v>309.60000000000002</v>
      </c>
      <c r="K150" s="80">
        <v>1</v>
      </c>
      <c r="L150" s="79">
        <v>36.89</v>
      </c>
    </row>
    <row r="151" spans="1:12" ht="15" x14ac:dyDescent="0.25">
      <c r="A151" s="14"/>
      <c r="B151" s="15"/>
      <c r="C151" s="11"/>
      <c r="D151" s="81"/>
      <c r="E151" s="82"/>
      <c r="F151" s="83"/>
      <c r="G151" s="83"/>
      <c r="H151" s="83"/>
      <c r="I151" s="83"/>
      <c r="J151" s="83"/>
      <c r="K151" s="84"/>
      <c r="L151" s="83"/>
    </row>
    <row r="152" spans="1:12" ht="15" x14ac:dyDescent="0.25">
      <c r="A152" s="14"/>
      <c r="B152" s="15"/>
      <c r="C152" s="11"/>
      <c r="D152" s="7" t="s">
        <v>22</v>
      </c>
      <c r="E152" s="82" t="s">
        <v>68</v>
      </c>
      <c r="F152" s="83">
        <v>200</v>
      </c>
      <c r="G152" s="83">
        <v>3.9</v>
      </c>
      <c r="H152" s="83">
        <v>2.9</v>
      </c>
      <c r="I152" s="83">
        <v>11.2</v>
      </c>
      <c r="J152" s="83">
        <v>86</v>
      </c>
      <c r="K152" s="84">
        <v>126</v>
      </c>
      <c r="L152" s="83">
        <v>25.48</v>
      </c>
    </row>
    <row r="153" spans="1:12" ht="15" x14ac:dyDescent="0.25">
      <c r="A153" s="14"/>
      <c r="B153" s="15"/>
      <c r="C153" s="11"/>
      <c r="D153" s="7" t="s">
        <v>23</v>
      </c>
      <c r="E153" s="82" t="s">
        <v>47</v>
      </c>
      <c r="F153" s="83">
        <v>90</v>
      </c>
      <c r="G153" s="83">
        <v>5.9</v>
      </c>
      <c r="H153" s="83">
        <v>1.1000000000000001</v>
      </c>
      <c r="I153" s="83">
        <v>35.6</v>
      </c>
      <c r="J153" s="83">
        <v>176</v>
      </c>
      <c r="K153" s="84">
        <v>9</v>
      </c>
      <c r="L153" s="83">
        <v>6.5</v>
      </c>
    </row>
    <row r="154" spans="1:12" ht="15" x14ac:dyDescent="0.25">
      <c r="A154" s="14"/>
      <c r="B154" s="15"/>
      <c r="C154" s="11"/>
      <c r="D154" s="7" t="s">
        <v>24</v>
      </c>
      <c r="E154" s="82"/>
      <c r="F154" s="83"/>
      <c r="G154" s="83"/>
      <c r="H154" s="83"/>
      <c r="I154" s="83"/>
      <c r="J154" s="83"/>
      <c r="K154" s="84"/>
      <c r="L154" s="83"/>
    </row>
    <row r="155" spans="1:12" ht="15" x14ac:dyDescent="0.25">
      <c r="A155" s="14"/>
      <c r="B155" s="15"/>
      <c r="C155" s="11"/>
      <c r="D155" s="81"/>
      <c r="E155" s="82" t="s">
        <v>67</v>
      </c>
      <c r="F155" s="83">
        <v>10</v>
      </c>
      <c r="G155" s="83">
        <v>0.1</v>
      </c>
      <c r="H155" s="83">
        <v>7.3</v>
      </c>
      <c r="I155" s="83">
        <v>0.1</v>
      </c>
      <c r="J155" s="83">
        <v>66.099999999999994</v>
      </c>
      <c r="K155" s="84">
        <v>2</v>
      </c>
      <c r="L155" s="83">
        <v>9.8000000000000007</v>
      </c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500</v>
      </c>
      <c r="G160" s="19">
        <f t="shared" ref="G160:J160" si="62">SUM(G150:G159)</f>
        <v>32.5</v>
      </c>
      <c r="H160" s="19">
        <f t="shared" si="62"/>
        <v>22.6</v>
      </c>
      <c r="I160" s="19">
        <f t="shared" si="62"/>
        <v>76.400000000000006</v>
      </c>
      <c r="J160" s="19">
        <f t="shared" si="62"/>
        <v>637.70000000000005</v>
      </c>
      <c r="K160" s="25"/>
      <c r="L160" s="19">
        <f t="shared" ref="L160" si="63">SUM(L150:L159)</f>
        <v>78.67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7" t="s">
        <v>28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4"/>
      <c r="B164" s="15"/>
      <c r="C164" s="11"/>
      <c r="D164" s="7" t="s">
        <v>29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14"/>
      <c r="B165" s="15"/>
      <c r="C165" s="11"/>
      <c r="D165" s="7" t="s">
        <v>30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14"/>
      <c r="B166" s="15"/>
      <c r="C166" s="11"/>
      <c r="D166" s="7" t="s">
        <v>31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" x14ac:dyDescent="0.2">
      <c r="A174" s="33">
        <f>A150</f>
        <v>2</v>
      </c>
      <c r="B174" s="33">
        <f>B150</f>
        <v>2</v>
      </c>
      <c r="C174" s="125" t="s">
        <v>4</v>
      </c>
      <c r="D174" s="126"/>
      <c r="E174" s="31"/>
      <c r="F174" s="32">
        <f>F160+F173</f>
        <v>500</v>
      </c>
      <c r="G174" s="32">
        <f t="shared" ref="G174" si="66">G160+G173</f>
        <v>32.5</v>
      </c>
      <c r="H174" s="32">
        <f t="shared" ref="H174" si="67">H160+H173</f>
        <v>22.6</v>
      </c>
      <c r="I174" s="32">
        <f t="shared" ref="I174" si="68">I160+I173</f>
        <v>76.400000000000006</v>
      </c>
      <c r="J174" s="32">
        <f t="shared" ref="J174:L174" si="69">J160+J173</f>
        <v>637.70000000000005</v>
      </c>
      <c r="K174" s="32"/>
      <c r="L174" s="32">
        <f t="shared" si="69"/>
        <v>78.67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69</v>
      </c>
      <c r="F175" s="79">
        <v>200</v>
      </c>
      <c r="G175" s="79">
        <v>4.8</v>
      </c>
      <c r="H175" s="79">
        <v>6.4</v>
      </c>
      <c r="I175" s="79">
        <v>48.6</v>
      </c>
      <c r="J175" s="79">
        <v>271.39999999999998</v>
      </c>
      <c r="K175" s="80">
        <v>70</v>
      </c>
      <c r="L175" s="79">
        <v>12.26</v>
      </c>
    </row>
    <row r="176" spans="1:12" ht="15" x14ac:dyDescent="0.25">
      <c r="A176" s="23"/>
      <c r="B176" s="15"/>
      <c r="C176" s="11"/>
      <c r="D176" s="81"/>
      <c r="E176" s="82"/>
      <c r="F176" s="83"/>
      <c r="G176" s="83"/>
      <c r="H176" s="83"/>
      <c r="I176" s="83"/>
      <c r="J176" s="83"/>
      <c r="K176" s="84"/>
      <c r="L176" s="83"/>
    </row>
    <row r="177" spans="1:12" ht="15" x14ac:dyDescent="0.25">
      <c r="A177" s="23"/>
      <c r="B177" s="15"/>
      <c r="C177" s="11"/>
      <c r="D177" s="7" t="s">
        <v>22</v>
      </c>
      <c r="E177" s="82" t="s">
        <v>71</v>
      </c>
      <c r="F177" s="83">
        <v>180</v>
      </c>
      <c r="G177" s="83">
        <v>0.2</v>
      </c>
      <c r="H177" s="83">
        <v>0.1</v>
      </c>
      <c r="I177" s="83">
        <v>11</v>
      </c>
      <c r="J177" s="83">
        <v>45.5</v>
      </c>
      <c r="K177" s="84">
        <v>118</v>
      </c>
      <c r="L177" s="83">
        <v>5.0199999999999996</v>
      </c>
    </row>
    <row r="178" spans="1:12" ht="15.75" customHeight="1" x14ac:dyDescent="0.25">
      <c r="A178" s="23"/>
      <c r="B178" s="15"/>
      <c r="C178" s="11"/>
      <c r="D178" s="7" t="s">
        <v>23</v>
      </c>
      <c r="E178" s="82" t="s">
        <v>50</v>
      </c>
      <c r="F178" s="83">
        <v>60</v>
      </c>
      <c r="G178" s="83">
        <v>4</v>
      </c>
      <c r="H178" s="83">
        <v>0.7</v>
      </c>
      <c r="I178" s="83">
        <v>20</v>
      </c>
      <c r="J178" s="83">
        <v>102.5</v>
      </c>
      <c r="K178" s="84">
        <v>9</v>
      </c>
      <c r="L178" s="83">
        <v>4.5</v>
      </c>
    </row>
    <row r="179" spans="1:12" ht="15" x14ac:dyDescent="0.25">
      <c r="A179" s="23"/>
      <c r="B179" s="15"/>
      <c r="C179" s="11"/>
      <c r="D179" s="7" t="s">
        <v>24</v>
      </c>
      <c r="E179" s="82"/>
      <c r="F179" s="83"/>
      <c r="G179" s="83"/>
      <c r="H179" s="83"/>
      <c r="I179" s="83"/>
      <c r="J179" s="83"/>
      <c r="K179" s="84"/>
      <c r="L179" s="83"/>
    </row>
    <row r="180" spans="1:12" ht="15" x14ac:dyDescent="0.25">
      <c r="A180" s="23"/>
      <c r="B180" s="15"/>
      <c r="C180" s="11"/>
      <c r="D180" s="81"/>
      <c r="E180" s="82" t="s">
        <v>70</v>
      </c>
      <c r="F180" s="83">
        <v>90</v>
      </c>
      <c r="G180" s="83">
        <v>15.1</v>
      </c>
      <c r="H180" s="83">
        <v>14.3</v>
      </c>
      <c r="I180" s="83">
        <v>6</v>
      </c>
      <c r="J180" s="83">
        <v>212.8</v>
      </c>
      <c r="K180" s="84">
        <v>102</v>
      </c>
      <c r="L180" s="83">
        <v>45.24</v>
      </c>
    </row>
    <row r="181" spans="1:12" ht="15" x14ac:dyDescent="0.25">
      <c r="A181" s="23"/>
      <c r="B181" s="15"/>
      <c r="C181" s="11"/>
      <c r="D181" s="81" t="s">
        <v>51</v>
      </c>
      <c r="E181" s="82"/>
      <c r="F181" s="83"/>
      <c r="G181" s="83"/>
      <c r="H181" s="83"/>
      <c r="I181" s="83"/>
      <c r="J181" s="83"/>
      <c r="K181" s="84"/>
      <c r="L181" s="8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530</v>
      </c>
      <c r="G184" s="19">
        <f t="shared" ref="G184:J184" si="70">SUM(G175:G183)</f>
        <v>24.1</v>
      </c>
      <c r="H184" s="19">
        <f t="shared" si="70"/>
        <v>21.5</v>
      </c>
      <c r="I184" s="19">
        <f t="shared" si="70"/>
        <v>85.6</v>
      </c>
      <c r="J184" s="19">
        <f t="shared" si="70"/>
        <v>632.20000000000005</v>
      </c>
      <c r="K184" s="25"/>
      <c r="L184" s="123">
        <f t="shared" ref="L184" si="71">SUM(L175:L183)</f>
        <v>67.02000000000001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" x14ac:dyDescent="0.2">
      <c r="A197" s="29">
        <f>A175</f>
        <v>2</v>
      </c>
      <c r="B197" s="30">
        <f>B175</f>
        <v>3</v>
      </c>
      <c r="C197" s="125" t="s">
        <v>4</v>
      </c>
      <c r="D197" s="126"/>
      <c r="E197" s="31"/>
      <c r="F197" s="32">
        <f>F184+F196</f>
        <v>530</v>
      </c>
      <c r="G197" s="32">
        <f t="shared" ref="G197" si="74">G184+G196</f>
        <v>24.1</v>
      </c>
      <c r="H197" s="32">
        <f t="shared" ref="H197" si="75">H184+H196</f>
        <v>21.5</v>
      </c>
      <c r="I197" s="32">
        <f t="shared" ref="I197" si="76">I184+I196</f>
        <v>85.6</v>
      </c>
      <c r="J197" s="32">
        <f t="shared" ref="J197:L197" si="77">J184+J196</f>
        <v>632.20000000000005</v>
      </c>
      <c r="K197" s="32"/>
      <c r="L197" s="32">
        <f t="shared" si="77"/>
        <v>67.02000000000001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51" t="s">
        <v>76</v>
      </c>
      <c r="F198" s="79">
        <v>250</v>
      </c>
      <c r="G198" s="79">
        <v>8.1999999999999993</v>
      </c>
      <c r="H198" s="79">
        <v>3.5</v>
      </c>
      <c r="I198" s="79">
        <v>18.7</v>
      </c>
      <c r="J198" s="79">
        <v>138.69999999999999</v>
      </c>
      <c r="K198" s="80">
        <v>94</v>
      </c>
      <c r="L198" s="79">
        <v>25.05</v>
      </c>
    </row>
    <row r="199" spans="1:12" ht="15" x14ac:dyDescent="0.25">
      <c r="A199" s="23"/>
      <c r="B199" s="15"/>
      <c r="C199" s="11"/>
      <c r="D199" s="81"/>
      <c r="E199" s="82"/>
      <c r="F199" s="83"/>
      <c r="G199" s="83"/>
      <c r="H199" s="83"/>
      <c r="I199" s="83"/>
      <c r="J199" s="83"/>
      <c r="K199" s="84"/>
      <c r="L199" s="83"/>
    </row>
    <row r="200" spans="1:12" ht="15" x14ac:dyDescent="0.25">
      <c r="A200" s="23"/>
      <c r="B200" s="15"/>
      <c r="C200" s="11"/>
      <c r="D200" s="7" t="s">
        <v>22</v>
      </c>
      <c r="E200" s="82" t="s">
        <v>72</v>
      </c>
      <c r="F200" s="83">
        <v>200</v>
      </c>
      <c r="G200" s="83">
        <v>0.4</v>
      </c>
      <c r="H200" s="83">
        <v>0</v>
      </c>
      <c r="I200" s="83">
        <v>19.8</v>
      </c>
      <c r="J200" s="83">
        <v>80.8</v>
      </c>
      <c r="K200" s="84">
        <v>122</v>
      </c>
      <c r="L200" s="83">
        <v>4.04</v>
      </c>
    </row>
    <row r="201" spans="1:12" ht="15" x14ac:dyDescent="0.25">
      <c r="A201" s="23"/>
      <c r="B201" s="15"/>
      <c r="C201" s="11"/>
      <c r="D201" s="7" t="s">
        <v>23</v>
      </c>
      <c r="E201" s="82" t="s">
        <v>65</v>
      </c>
      <c r="F201" s="83">
        <v>60</v>
      </c>
      <c r="G201" s="83">
        <v>4.5999999999999996</v>
      </c>
      <c r="H201" s="83">
        <v>0.5</v>
      </c>
      <c r="I201" s="83">
        <v>29.5</v>
      </c>
      <c r="J201" s="83">
        <v>146</v>
      </c>
      <c r="K201" s="84">
        <v>9</v>
      </c>
      <c r="L201" s="83">
        <v>4.5</v>
      </c>
    </row>
    <row r="202" spans="1:12" ht="15" x14ac:dyDescent="0.25">
      <c r="A202" s="23"/>
      <c r="B202" s="15"/>
      <c r="C202" s="11"/>
      <c r="D202" s="7" t="s">
        <v>24</v>
      </c>
      <c r="E202" s="82"/>
      <c r="F202" s="83"/>
      <c r="G202" s="83"/>
      <c r="H202" s="83"/>
      <c r="I202" s="83"/>
      <c r="J202" s="83"/>
      <c r="K202" s="84"/>
      <c r="L202" s="83"/>
    </row>
    <row r="203" spans="1:12" ht="15" x14ac:dyDescent="0.25">
      <c r="A203" s="23"/>
      <c r="B203" s="15"/>
      <c r="C203" s="11"/>
      <c r="D203" s="81" t="s">
        <v>51</v>
      </c>
      <c r="E203" s="82" t="s">
        <v>90</v>
      </c>
      <c r="F203" s="83">
        <v>90</v>
      </c>
      <c r="G203" s="83">
        <v>7.7</v>
      </c>
      <c r="H203" s="83">
        <v>2.6</v>
      </c>
      <c r="I203" s="83">
        <v>51</v>
      </c>
      <c r="J203" s="83">
        <v>259</v>
      </c>
      <c r="K203" s="84">
        <v>4</v>
      </c>
      <c r="L203" s="83">
        <v>22.8</v>
      </c>
    </row>
    <row r="204" spans="1:12" ht="15" x14ac:dyDescent="0.25">
      <c r="A204" s="23"/>
      <c r="B204" s="15"/>
      <c r="C204" s="11"/>
      <c r="D204" s="81"/>
      <c r="E204" s="82"/>
      <c r="F204" s="83"/>
      <c r="G204" s="83"/>
      <c r="H204" s="83"/>
      <c r="I204" s="83"/>
      <c r="J204" s="83"/>
      <c r="K204" s="84"/>
      <c r="L204" s="8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600</v>
      </c>
      <c r="G207" s="19">
        <f t="shared" ref="G207:J207" si="78">SUM(G198:G206)</f>
        <v>20.9</v>
      </c>
      <c r="H207" s="19">
        <f t="shared" si="78"/>
        <v>6.6</v>
      </c>
      <c r="I207" s="19">
        <f t="shared" si="78"/>
        <v>119</v>
      </c>
      <c r="J207" s="19">
        <f t="shared" si="78"/>
        <v>624.5</v>
      </c>
      <c r="K207" s="25"/>
      <c r="L207" s="19">
        <f t="shared" ref="L207" si="79">SUM(L198:L206)</f>
        <v>56.39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" x14ac:dyDescent="0.2">
      <c r="A221" s="29">
        <f>A198</f>
        <v>2</v>
      </c>
      <c r="B221" s="30">
        <f>B198</f>
        <v>4</v>
      </c>
      <c r="C221" s="125" t="s">
        <v>4</v>
      </c>
      <c r="D221" s="126"/>
      <c r="E221" s="31"/>
      <c r="F221" s="32">
        <f>F207+F220</f>
        <v>600</v>
      </c>
      <c r="G221" s="32">
        <f t="shared" ref="G221" si="82">G207+G220</f>
        <v>20.9</v>
      </c>
      <c r="H221" s="32">
        <f t="shared" ref="H221" si="83">H207+H220</f>
        <v>6.6</v>
      </c>
      <c r="I221" s="32">
        <f t="shared" ref="I221" si="84">I207+I220</f>
        <v>119</v>
      </c>
      <c r="J221" s="32">
        <f t="shared" ref="J221:L221" si="85">J207+J220</f>
        <v>624.5</v>
      </c>
      <c r="K221" s="32"/>
      <c r="L221" s="32">
        <f t="shared" si="85"/>
        <v>56.39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51" t="s">
        <v>43</v>
      </c>
      <c r="F222" s="79">
        <v>150</v>
      </c>
      <c r="G222" s="79">
        <v>5.3</v>
      </c>
      <c r="H222" s="79">
        <v>4.9000000000000004</v>
      </c>
      <c r="I222" s="79">
        <v>32.799999999999997</v>
      </c>
      <c r="J222" s="79">
        <v>196.8</v>
      </c>
      <c r="K222" s="80">
        <v>75</v>
      </c>
      <c r="L222" s="79">
        <v>3.5</v>
      </c>
    </row>
    <row r="223" spans="1:12" ht="15" x14ac:dyDescent="0.25">
      <c r="A223" s="23"/>
      <c r="B223" s="15"/>
      <c r="C223" s="11"/>
      <c r="D223" s="81"/>
      <c r="E223" s="82"/>
      <c r="F223" s="83"/>
      <c r="G223" s="83"/>
      <c r="H223" s="83"/>
      <c r="I223" s="83"/>
      <c r="J223" s="83"/>
      <c r="K223" s="84"/>
      <c r="L223" s="83"/>
    </row>
    <row r="224" spans="1:12" ht="15" x14ac:dyDescent="0.25">
      <c r="A224" s="23"/>
      <c r="B224" s="15"/>
      <c r="C224" s="11"/>
      <c r="D224" s="7" t="s">
        <v>22</v>
      </c>
      <c r="E224" s="82" t="s">
        <v>74</v>
      </c>
      <c r="F224" s="83">
        <v>200</v>
      </c>
      <c r="G224" s="83">
        <v>1.6</v>
      </c>
      <c r="H224" s="83">
        <v>1.1000000000000001</v>
      </c>
      <c r="I224" s="83">
        <v>8.6</v>
      </c>
      <c r="J224" s="83">
        <v>50.9</v>
      </c>
      <c r="K224" s="84">
        <v>132</v>
      </c>
      <c r="L224" s="83">
        <v>6.83</v>
      </c>
    </row>
    <row r="225" spans="1:12" ht="15" x14ac:dyDescent="0.25">
      <c r="A225" s="23"/>
      <c r="B225" s="15"/>
      <c r="C225" s="11"/>
      <c r="D225" s="7" t="s">
        <v>23</v>
      </c>
      <c r="E225" s="82" t="s">
        <v>50</v>
      </c>
      <c r="F225" s="83">
        <v>25</v>
      </c>
      <c r="G225" s="83">
        <v>1.7</v>
      </c>
      <c r="H225" s="83">
        <v>0.3</v>
      </c>
      <c r="I225" s="83">
        <v>8.4</v>
      </c>
      <c r="J225" s="83">
        <v>42.7</v>
      </c>
      <c r="K225" s="84">
        <v>9</v>
      </c>
      <c r="L225" s="83">
        <v>1.9</v>
      </c>
    </row>
    <row r="226" spans="1:12" ht="15" x14ac:dyDescent="0.25">
      <c r="A226" s="23"/>
      <c r="B226" s="15"/>
      <c r="C226" s="11"/>
      <c r="D226" s="7" t="s">
        <v>24</v>
      </c>
      <c r="E226" s="82"/>
      <c r="F226" s="83"/>
      <c r="G226" s="83"/>
      <c r="H226" s="83"/>
      <c r="I226" s="83"/>
      <c r="J226" s="83"/>
      <c r="K226" s="84"/>
      <c r="L226" s="83"/>
    </row>
    <row r="227" spans="1:12" ht="15" x14ac:dyDescent="0.25">
      <c r="A227" s="23"/>
      <c r="B227" s="15"/>
      <c r="C227" s="11"/>
      <c r="D227" s="81"/>
      <c r="E227" s="82" t="s">
        <v>73</v>
      </c>
      <c r="F227" s="83">
        <v>80</v>
      </c>
      <c r="G227" s="83">
        <v>9.4</v>
      </c>
      <c r="H227" s="83">
        <v>18.2</v>
      </c>
      <c r="I227" s="83">
        <v>0.2</v>
      </c>
      <c r="J227" s="83">
        <v>202.2</v>
      </c>
      <c r="K227" s="84">
        <v>97</v>
      </c>
      <c r="L227" s="83">
        <v>29.75</v>
      </c>
    </row>
    <row r="228" spans="1:12" ht="15" x14ac:dyDescent="0.25">
      <c r="A228" s="23"/>
      <c r="B228" s="15"/>
      <c r="C228" s="11"/>
      <c r="D228" s="81" t="s">
        <v>51</v>
      </c>
      <c r="E228" s="82" t="s">
        <v>92</v>
      </c>
      <c r="F228" s="83">
        <v>45</v>
      </c>
      <c r="G228" s="83">
        <v>3</v>
      </c>
      <c r="H228" s="83">
        <v>4.4000000000000004</v>
      </c>
      <c r="I228" s="83">
        <v>23.6</v>
      </c>
      <c r="J228" s="83">
        <v>146.30000000000001</v>
      </c>
      <c r="K228" s="84">
        <v>84</v>
      </c>
      <c r="L228" s="83">
        <v>24.2</v>
      </c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J231" si="86">SUM(G222:G230)</f>
        <v>21</v>
      </c>
      <c r="H231" s="19">
        <f t="shared" si="86"/>
        <v>28.9</v>
      </c>
      <c r="I231" s="19">
        <f t="shared" si="86"/>
        <v>73.599999999999994</v>
      </c>
      <c r="J231" s="19">
        <f t="shared" si="86"/>
        <v>638.90000000000009</v>
      </c>
      <c r="K231" s="25"/>
      <c r="L231" s="19">
        <f t="shared" ref="L231" si="87">SUM(L222:L230)</f>
        <v>66.180000000000007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30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31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125" t="s">
        <v>4</v>
      </c>
      <c r="D244" s="126"/>
      <c r="E244" s="31"/>
      <c r="F244" s="32">
        <f>F231+F243</f>
        <v>500</v>
      </c>
      <c r="G244" s="32">
        <f t="shared" ref="G244" si="90">G231+G243</f>
        <v>21</v>
      </c>
      <c r="H244" s="32">
        <f t="shared" ref="H244" si="91">H231+H243</f>
        <v>28.9</v>
      </c>
      <c r="I244" s="32">
        <f t="shared" ref="I244" si="92">I231+I243</f>
        <v>73.599999999999994</v>
      </c>
      <c r="J244" s="32">
        <f t="shared" ref="J244:L244" si="93">J231+J243</f>
        <v>638.90000000000009</v>
      </c>
      <c r="K244" s="32"/>
      <c r="L244" s="32">
        <f t="shared" si="93"/>
        <v>66.180000000000007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85" t="s">
        <v>43</v>
      </c>
      <c r="F245" s="74">
        <v>150</v>
      </c>
      <c r="G245" s="74">
        <v>5.3</v>
      </c>
      <c r="H245" s="74">
        <v>4.9000000000000004</v>
      </c>
      <c r="I245" s="74">
        <v>32.799999999999997</v>
      </c>
      <c r="J245" s="74">
        <v>196.8</v>
      </c>
      <c r="K245" s="75">
        <v>75</v>
      </c>
      <c r="L245" s="74">
        <v>3.5</v>
      </c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86" t="s">
        <v>46</v>
      </c>
      <c r="F247" s="92">
        <v>180</v>
      </c>
      <c r="G247" s="43">
        <v>0.5</v>
      </c>
      <c r="H247" s="43">
        <v>0</v>
      </c>
      <c r="I247" s="43">
        <v>29.7</v>
      </c>
      <c r="J247" s="43">
        <v>121</v>
      </c>
      <c r="K247" s="44">
        <v>130</v>
      </c>
      <c r="L247" s="43">
        <v>21.2</v>
      </c>
    </row>
    <row r="248" spans="1:12" ht="15" x14ac:dyDescent="0.25">
      <c r="A248" s="23"/>
      <c r="B248" s="15"/>
      <c r="C248" s="11"/>
      <c r="D248" s="7" t="s">
        <v>23</v>
      </c>
      <c r="E248" s="86" t="s">
        <v>50</v>
      </c>
      <c r="F248" s="92">
        <v>35</v>
      </c>
      <c r="G248" s="43">
        <v>2.2999999999999998</v>
      </c>
      <c r="H248" s="43">
        <v>0.4</v>
      </c>
      <c r="I248" s="43">
        <v>11.7</v>
      </c>
      <c r="J248" s="43">
        <v>59.8</v>
      </c>
      <c r="K248" s="44">
        <v>11</v>
      </c>
      <c r="L248" s="43">
        <v>3</v>
      </c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/>
      <c r="E250" s="86" t="s">
        <v>77</v>
      </c>
      <c r="F250" s="92">
        <v>50</v>
      </c>
      <c r="G250" s="43">
        <v>1.6</v>
      </c>
      <c r="H250" s="43">
        <v>1.2</v>
      </c>
      <c r="I250" s="43">
        <v>4.5</v>
      </c>
      <c r="J250" s="43">
        <v>35.299999999999997</v>
      </c>
      <c r="K250" s="44">
        <v>117</v>
      </c>
      <c r="L250" s="43">
        <v>1.76</v>
      </c>
    </row>
    <row r="251" spans="1:12" ht="15.75" thickBot="1" x14ac:dyDescent="0.3">
      <c r="A251" s="23"/>
      <c r="B251" s="15"/>
      <c r="C251" s="11"/>
      <c r="D251" s="7"/>
      <c r="E251" s="87" t="s">
        <v>45</v>
      </c>
      <c r="F251" s="95">
        <v>100</v>
      </c>
      <c r="G251" s="43">
        <v>12.8</v>
      </c>
      <c r="H251" s="43">
        <v>22.2</v>
      </c>
      <c r="I251" s="43">
        <v>1.5</v>
      </c>
      <c r="J251" s="43">
        <v>257</v>
      </c>
      <c r="K251" s="44">
        <v>96</v>
      </c>
      <c r="L251" s="43">
        <v>42.5</v>
      </c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515</v>
      </c>
      <c r="G254" s="19">
        <f>SUM(G245:G253)</f>
        <v>22.5</v>
      </c>
      <c r="H254" s="19">
        <f>SUM(H245:H253)</f>
        <v>28.7</v>
      </c>
      <c r="I254" s="19">
        <f>SUM(I245:I253)</f>
        <v>80.2</v>
      </c>
      <c r="J254" s="19">
        <f>SUM(J245:J253)</f>
        <v>669.90000000000009</v>
      </c>
      <c r="K254" s="25"/>
      <c r="L254" s="19">
        <f t="shared" ref="L254" si="94">SUM(L245:L253)</f>
        <v>71.960000000000008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28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29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30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31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125" t="s">
        <v>4</v>
      </c>
      <c r="D268" s="126"/>
      <c r="E268" s="31"/>
      <c r="F268" s="32">
        <f>F254+F267</f>
        <v>515</v>
      </c>
      <c r="G268" s="32">
        <f t="shared" ref="G268:J268" si="97">G254+G267</f>
        <v>22.5</v>
      </c>
      <c r="H268" s="32">
        <f t="shared" si="97"/>
        <v>28.7</v>
      </c>
      <c r="I268" s="32">
        <f t="shared" si="97"/>
        <v>80.2</v>
      </c>
      <c r="J268" s="32">
        <f t="shared" si="97"/>
        <v>669.90000000000009</v>
      </c>
      <c r="K268" s="32"/>
      <c r="L268" s="32">
        <f t="shared" ref="L268" si="98">L254+L267</f>
        <v>71.960000000000008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73" t="s">
        <v>48</v>
      </c>
      <c r="F269" s="74">
        <v>200</v>
      </c>
      <c r="G269" s="74">
        <v>5</v>
      </c>
      <c r="H269" s="74">
        <v>5.9</v>
      </c>
      <c r="I269" s="74">
        <v>24</v>
      </c>
      <c r="J269" s="74">
        <v>168.9</v>
      </c>
      <c r="K269" s="75">
        <v>210</v>
      </c>
      <c r="L269" s="74">
        <v>26.55</v>
      </c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88" t="s">
        <v>49</v>
      </c>
      <c r="F271" s="92">
        <v>200</v>
      </c>
      <c r="G271" s="43">
        <v>4.7</v>
      </c>
      <c r="H271" s="43">
        <v>3.5</v>
      </c>
      <c r="I271" s="43">
        <v>12.5</v>
      </c>
      <c r="J271" s="43">
        <v>100.4</v>
      </c>
      <c r="K271" s="44">
        <v>306</v>
      </c>
      <c r="L271" s="43">
        <v>16</v>
      </c>
    </row>
    <row r="272" spans="1:12" ht="15" x14ac:dyDescent="0.25">
      <c r="A272" s="14"/>
      <c r="B272" s="15"/>
      <c r="C272" s="11"/>
      <c r="D272" s="7" t="s">
        <v>23</v>
      </c>
      <c r="E272" s="89" t="s">
        <v>50</v>
      </c>
      <c r="F272" s="92">
        <v>50</v>
      </c>
      <c r="G272" s="43">
        <v>3.3</v>
      </c>
      <c r="H272" s="43">
        <v>0.6</v>
      </c>
      <c r="I272" s="43">
        <v>16.7</v>
      </c>
      <c r="J272" s="43">
        <v>85.4</v>
      </c>
      <c r="K272" s="44">
        <v>11</v>
      </c>
      <c r="L272" s="43">
        <v>3.5</v>
      </c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 t="s">
        <v>51</v>
      </c>
      <c r="E274" s="90" t="s">
        <v>52</v>
      </c>
      <c r="F274" s="92">
        <v>80</v>
      </c>
      <c r="G274" s="43">
        <v>9.9</v>
      </c>
      <c r="H274" s="43">
        <v>7.2</v>
      </c>
      <c r="I274" s="43">
        <v>32.299999999999997</v>
      </c>
      <c r="J274" s="43">
        <v>234</v>
      </c>
      <c r="K274" s="44">
        <v>4</v>
      </c>
      <c r="L274" s="43">
        <v>40.200000000000003</v>
      </c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530</v>
      </c>
      <c r="G279" s="19">
        <f t="shared" ref="G279:J279" si="99">SUM(G269:G278)</f>
        <v>22.9</v>
      </c>
      <c r="H279" s="19">
        <f t="shared" si="99"/>
        <v>17.2</v>
      </c>
      <c r="I279" s="19">
        <f t="shared" si="99"/>
        <v>85.5</v>
      </c>
      <c r="J279" s="19">
        <f t="shared" si="99"/>
        <v>588.70000000000005</v>
      </c>
      <c r="K279" s="25"/>
      <c r="L279" s="19">
        <f t="shared" ref="L279" si="100">SUM(L269:L278)</f>
        <v>86.25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4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14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14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14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125" t="s">
        <v>4</v>
      </c>
      <c r="D293" s="126"/>
      <c r="E293" s="31"/>
      <c r="F293" s="32">
        <f>F279+F292</f>
        <v>530</v>
      </c>
      <c r="G293" s="32">
        <f t="shared" ref="G293:J293" si="103">G279+G292</f>
        <v>22.9</v>
      </c>
      <c r="H293" s="32">
        <f t="shared" si="103"/>
        <v>17.2</v>
      </c>
      <c r="I293" s="32">
        <f t="shared" si="103"/>
        <v>85.5</v>
      </c>
      <c r="J293" s="32">
        <f t="shared" si="103"/>
        <v>588.70000000000005</v>
      </c>
      <c r="K293" s="32"/>
      <c r="L293" s="32">
        <f t="shared" ref="L293" si="104">L279+L292</f>
        <v>86.25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114" t="s">
        <v>94</v>
      </c>
      <c r="F294" s="91">
        <v>200</v>
      </c>
      <c r="G294" s="40">
        <v>4.0999999999999996</v>
      </c>
      <c r="H294" s="40">
        <v>7.1</v>
      </c>
      <c r="I294" s="40">
        <v>26.4</v>
      </c>
      <c r="J294" s="40">
        <v>185.8</v>
      </c>
      <c r="K294" s="41">
        <v>56</v>
      </c>
      <c r="L294" s="40">
        <v>24.26</v>
      </c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42" t="s">
        <v>55</v>
      </c>
      <c r="F296" s="43">
        <v>180</v>
      </c>
      <c r="G296" s="43">
        <v>0.6</v>
      </c>
      <c r="H296" s="43">
        <v>0.2</v>
      </c>
      <c r="I296" s="43">
        <v>13.6</v>
      </c>
      <c r="J296" s="43">
        <v>58.8</v>
      </c>
      <c r="K296" s="44">
        <v>319</v>
      </c>
      <c r="L296" s="43">
        <v>7</v>
      </c>
    </row>
    <row r="297" spans="1:12" ht="15.75" customHeight="1" x14ac:dyDescent="0.25">
      <c r="A297" s="23"/>
      <c r="B297" s="15"/>
      <c r="C297" s="11"/>
      <c r="D297" s="7" t="s">
        <v>23</v>
      </c>
      <c r="E297" s="93" t="s">
        <v>50</v>
      </c>
      <c r="F297" s="43">
        <v>25</v>
      </c>
      <c r="G297" s="43">
        <v>1.7</v>
      </c>
      <c r="H297" s="43">
        <v>0.3</v>
      </c>
      <c r="I297" s="43">
        <v>8.4</v>
      </c>
      <c r="J297" s="43">
        <v>42.7</v>
      </c>
      <c r="K297" s="44">
        <v>11</v>
      </c>
      <c r="L297" s="43">
        <v>1.9</v>
      </c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94" t="s">
        <v>78</v>
      </c>
      <c r="F299" s="43">
        <v>160</v>
      </c>
      <c r="G299" s="43">
        <v>51.4</v>
      </c>
      <c r="H299" s="43">
        <v>3.9</v>
      </c>
      <c r="I299" s="43">
        <v>1.8</v>
      </c>
      <c r="J299" s="43">
        <v>247.7</v>
      </c>
      <c r="K299" s="44">
        <v>108</v>
      </c>
      <c r="L299" s="43">
        <v>44.16</v>
      </c>
    </row>
    <row r="300" spans="1:12" ht="15.75" thickBot="1" x14ac:dyDescent="0.3">
      <c r="A300" s="23"/>
      <c r="B300" s="15"/>
      <c r="C300" s="11"/>
      <c r="D300" s="7" t="s">
        <v>51</v>
      </c>
      <c r="E300" s="96" t="s">
        <v>79</v>
      </c>
      <c r="F300" s="43">
        <v>20</v>
      </c>
      <c r="G300" s="43">
        <v>0.5</v>
      </c>
      <c r="H300" s="43">
        <v>5.2</v>
      </c>
      <c r="I300" s="43">
        <v>10.9</v>
      </c>
      <c r="J300" s="43">
        <v>92.4</v>
      </c>
      <c r="K300" s="44">
        <v>8</v>
      </c>
      <c r="L300" s="43">
        <v>8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585</v>
      </c>
      <c r="G303" s="19">
        <f t="shared" ref="G303:J303" si="105">SUM(G294:G302)</f>
        <v>58.3</v>
      </c>
      <c r="H303" s="19">
        <f t="shared" si="105"/>
        <v>16.7</v>
      </c>
      <c r="I303" s="19">
        <f t="shared" si="105"/>
        <v>61.099999999999994</v>
      </c>
      <c r="J303" s="19">
        <f t="shared" si="105"/>
        <v>627.4</v>
      </c>
      <c r="K303" s="25"/>
      <c r="L303" s="19">
        <f t="shared" ref="L303" si="106">SUM(L294:L302)</f>
        <v>85.32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7" t="s">
        <v>28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7" t="s">
        <v>29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7" t="s">
        <v>30</v>
      </c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125" t="s">
        <v>4</v>
      </c>
      <c r="D317" s="126"/>
      <c r="E317" s="31"/>
      <c r="F317" s="32">
        <f>F303+F316</f>
        <v>585</v>
      </c>
      <c r="G317" s="32">
        <f t="shared" ref="G317:J317" si="109">G303+G316</f>
        <v>58.3</v>
      </c>
      <c r="H317" s="32">
        <f t="shared" si="109"/>
        <v>16.7</v>
      </c>
      <c r="I317" s="32">
        <f t="shared" si="109"/>
        <v>61.099999999999994</v>
      </c>
      <c r="J317" s="32">
        <f t="shared" si="109"/>
        <v>627.4</v>
      </c>
      <c r="K317" s="32"/>
      <c r="L317" s="32">
        <f t="shared" ref="L317" si="110">L303+L316</f>
        <v>85.32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97" t="s">
        <v>80</v>
      </c>
      <c r="F318" s="40">
        <v>250</v>
      </c>
      <c r="G318" s="40">
        <v>5.9</v>
      </c>
      <c r="H318" s="40">
        <v>7.2</v>
      </c>
      <c r="I318" s="40">
        <v>17</v>
      </c>
      <c r="J318" s="40">
        <v>156.9</v>
      </c>
      <c r="K318" s="41">
        <v>32</v>
      </c>
      <c r="L318" s="40">
        <v>16.329999999999998</v>
      </c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98" t="s">
        <v>58</v>
      </c>
      <c r="F320" s="43">
        <v>200</v>
      </c>
      <c r="G320" s="43">
        <v>1</v>
      </c>
      <c r="H320" s="43">
        <v>0.1</v>
      </c>
      <c r="I320" s="43">
        <v>15.6</v>
      </c>
      <c r="J320" s="43">
        <v>66.900000000000006</v>
      </c>
      <c r="K320" s="44">
        <v>122</v>
      </c>
      <c r="L320" s="43">
        <v>10.8</v>
      </c>
    </row>
    <row r="321" spans="1:12" ht="15" x14ac:dyDescent="0.25">
      <c r="A321" s="23"/>
      <c r="B321" s="15"/>
      <c r="C321" s="11"/>
      <c r="D321" s="7" t="s">
        <v>23</v>
      </c>
      <c r="E321" s="99" t="s">
        <v>81</v>
      </c>
      <c r="F321" s="43">
        <v>60</v>
      </c>
      <c r="G321" s="43">
        <v>4</v>
      </c>
      <c r="H321" s="43">
        <v>0.7</v>
      </c>
      <c r="I321" s="43">
        <v>23.8</v>
      </c>
      <c r="J321" s="43">
        <v>117.4</v>
      </c>
      <c r="K321" s="44">
        <v>11</v>
      </c>
      <c r="L321" s="43">
        <v>4.5</v>
      </c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82</v>
      </c>
      <c r="E323" s="124" t="s">
        <v>98</v>
      </c>
      <c r="F323" s="43">
        <v>90</v>
      </c>
      <c r="G323" s="43">
        <v>7.7</v>
      </c>
      <c r="H323" s="43">
        <v>2.6</v>
      </c>
      <c r="I323" s="43">
        <v>51</v>
      </c>
      <c r="J323" s="43">
        <v>259</v>
      </c>
      <c r="K323" s="44">
        <v>4</v>
      </c>
      <c r="L323" s="43">
        <v>22.8</v>
      </c>
    </row>
    <row r="324" spans="1:12" ht="15.75" thickBot="1" x14ac:dyDescent="0.3">
      <c r="A324" s="23"/>
      <c r="B324" s="15"/>
      <c r="C324" s="11"/>
      <c r="D324" s="7" t="s">
        <v>24</v>
      </c>
      <c r="E324" s="100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600</v>
      </c>
      <c r="G328" s="19">
        <f t="shared" ref="G328:J328" si="111">SUM(G318:G327)</f>
        <v>18.600000000000001</v>
      </c>
      <c r="H328" s="19">
        <f t="shared" si="111"/>
        <v>10.6</v>
      </c>
      <c r="I328" s="19">
        <f t="shared" si="111"/>
        <v>107.4</v>
      </c>
      <c r="J328" s="19">
        <f t="shared" si="111"/>
        <v>600.20000000000005</v>
      </c>
      <c r="K328" s="25"/>
      <c r="L328" s="19">
        <f t="shared" ref="L328" si="112">SUM(L318:L327)</f>
        <v>54.43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3"/>
      <c r="B331" s="15"/>
      <c r="C331" s="11"/>
      <c r="D331" s="7" t="s">
        <v>28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23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30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31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125" t="s">
        <v>4</v>
      </c>
      <c r="D342" s="126"/>
      <c r="E342" s="31"/>
      <c r="F342" s="32">
        <f>F328+F341</f>
        <v>600</v>
      </c>
      <c r="G342" s="32">
        <f t="shared" ref="G342:J342" si="115">G328+G341</f>
        <v>18.600000000000001</v>
      </c>
      <c r="H342" s="32">
        <f t="shared" si="115"/>
        <v>10.6</v>
      </c>
      <c r="I342" s="32">
        <f t="shared" si="115"/>
        <v>107.4</v>
      </c>
      <c r="J342" s="32">
        <f t="shared" si="115"/>
        <v>600.20000000000005</v>
      </c>
      <c r="K342" s="32"/>
      <c r="L342" s="32">
        <f t="shared" ref="L342" si="116">L328+L341</f>
        <v>54.43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60</v>
      </c>
      <c r="F343" s="79">
        <v>250</v>
      </c>
      <c r="G343" s="79">
        <v>34</v>
      </c>
      <c r="H343" s="79">
        <v>10.1</v>
      </c>
      <c r="I343" s="79">
        <v>41.5</v>
      </c>
      <c r="J343" s="79">
        <v>393.3</v>
      </c>
      <c r="K343" s="80">
        <v>138</v>
      </c>
      <c r="L343" s="79">
        <v>45.27</v>
      </c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42" t="s">
        <v>61</v>
      </c>
      <c r="F345" s="43">
        <v>200</v>
      </c>
      <c r="G345" s="43">
        <v>0.2</v>
      </c>
      <c r="H345" s="43">
        <v>0.1</v>
      </c>
      <c r="I345" s="43">
        <v>6.6</v>
      </c>
      <c r="J345" s="43">
        <v>27.9</v>
      </c>
      <c r="K345" s="44">
        <v>302</v>
      </c>
      <c r="L345" s="43">
        <v>2.8</v>
      </c>
    </row>
    <row r="346" spans="1:12" ht="15" x14ac:dyDescent="0.25">
      <c r="A346" s="23"/>
      <c r="B346" s="15"/>
      <c r="C346" s="11"/>
      <c r="D346" s="7" t="s">
        <v>23</v>
      </c>
      <c r="E346" s="42" t="s">
        <v>93</v>
      </c>
      <c r="F346" s="43">
        <v>35</v>
      </c>
      <c r="G346" s="43">
        <v>2.2999999999999998</v>
      </c>
      <c r="H346" s="43">
        <v>0.4</v>
      </c>
      <c r="I346" s="43">
        <v>11.7</v>
      </c>
      <c r="J346" s="43">
        <v>59.8</v>
      </c>
      <c r="K346" s="44">
        <v>11</v>
      </c>
      <c r="L346" s="43">
        <v>2.7</v>
      </c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 t="s">
        <v>62</v>
      </c>
      <c r="E348" s="101" t="s">
        <v>83</v>
      </c>
      <c r="F348" s="43">
        <v>50</v>
      </c>
      <c r="G348" s="43">
        <v>0.4</v>
      </c>
      <c r="H348" s="43">
        <v>0.1</v>
      </c>
      <c r="I348" s="43">
        <v>1.3</v>
      </c>
      <c r="J348" s="43">
        <v>7.1</v>
      </c>
      <c r="K348" s="44">
        <v>14</v>
      </c>
      <c r="L348" s="43">
        <v>7</v>
      </c>
    </row>
    <row r="349" spans="1:12" ht="15" x14ac:dyDescent="0.25">
      <c r="A349" s="23"/>
      <c r="B349" s="15"/>
      <c r="C349" s="11"/>
      <c r="D349" s="7"/>
      <c r="E349" s="120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535</v>
      </c>
      <c r="G353" s="19">
        <f t="shared" ref="G353:J353" si="117">SUM(G343:G352)</f>
        <v>36.9</v>
      </c>
      <c r="H353" s="19">
        <f t="shared" si="117"/>
        <v>10.7</v>
      </c>
      <c r="I353" s="19">
        <f t="shared" si="117"/>
        <v>61.099999999999994</v>
      </c>
      <c r="J353" s="19">
        <f t="shared" si="117"/>
        <v>488.1</v>
      </c>
      <c r="K353" s="25"/>
      <c r="L353" s="19">
        <f t="shared" ref="L353" si="118">SUM(L343:L352)</f>
        <v>57.77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 t="s">
        <v>28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29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30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31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125" t="s">
        <v>4</v>
      </c>
      <c r="D367" s="126"/>
      <c r="E367" s="31"/>
      <c r="F367" s="32">
        <f>F353+F366</f>
        <v>535</v>
      </c>
      <c r="G367" s="32">
        <f t="shared" ref="G367:J367" si="121">G353+G366</f>
        <v>36.9</v>
      </c>
      <c r="H367" s="32">
        <f t="shared" si="121"/>
        <v>10.7</v>
      </c>
      <c r="I367" s="32">
        <f t="shared" si="121"/>
        <v>61.099999999999994</v>
      </c>
      <c r="J367" s="32">
        <f t="shared" si="121"/>
        <v>488.1</v>
      </c>
      <c r="K367" s="32"/>
      <c r="L367" s="32">
        <f t="shared" ref="L367" si="122">L353+L366</f>
        <v>57.77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102" t="s">
        <v>63</v>
      </c>
      <c r="F368" s="40">
        <v>150</v>
      </c>
      <c r="G368" s="40">
        <v>8.1999999999999993</v>
      </c>
      <c r="H368" s="40">
        <v>6.3</v>
      </c>
      <c r="I368" s="40">
        <v>35.9</v>
      </c>
      <c r="J368" s="40">
        <v>233.7</v>
      </c>
      <c r="K368" s="41">
        <v>65</v>
      </c>
      <c r="L368" s="40">
        <v>13.31</v>
      </c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103" t="s">
        <v>64</v>
      </c>
      <c r="F370" s="43">
        <v>200</v>
      </c>
      <c r="G370" s="43">
        <v>0.2</v>
      </c>
      <c r="H370" s="43">
        <v>0</v>
      </c>
      <c r="I370" s="43">
        <v>6.4</v>
      </c>
      <c r="J370" s="43">
        <v>26.8</v>
      </c>
      <c r="K370" s="44">
        <v>132</v>
      </c>
      <c r="L370" s="43">
        <v>1.8</v>
      </c>
    </row>
    <row r="371" spans="1:12" ht="15" x14ac:dyDescent="0.25">
      <c r="A371" s="23"/>
      <c r="B371" s="15"/>
      <c r="C371" s="11"/>
      <c r="D371" s="7" t="s">
        <v>23</v>
      </c>
      <c r="E371" s="104" t="s">
        <v>65</v>
      </c>
      <c r="F371" s="43">
        <v>50</v>
      </c>
      <c r="G371" s="43">
        <v>3.8</v>
      </c>
      <c r="H371" s="43">
        <v>0.4</v>
      </c>
      <c r="I371" s="43">
        <v>24.6</v>
      </c>
      <c r="J371" s="43">
        <v>117.2</v>
      </c>
      <c r="K371" s="44">
        <v>9</v>
      </c>
      <c r="L371" s="43">
        <v>3.85</v>
      </c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82" t="s">
        <v>99</v>
      </c>
      <c r="F373" s="83">
        <v>100</v>
      </c>
      <c r="G373" s="83">
        <v>19.100000000000001</v>
      </c>
      <c r="H373" s="83">
        <v>4.3</v>
      </c>
      <c r="I373" s="83">
        <v>13.4</v>
      </c>
      <c r="J373" s="83">
        <v>168.6</v>
      </c>
      <c r="K373" s="84">
        <v>98</v>
      </c>
      <c r="L373" s="83">
        <v>42.58</v>
      </c>
    </row>
    <row r="374" spans="1:12" ht="15.75" thickBot="1" x14ac:dyDescent="0.3">
      <c r="A374" s="23"/>
      <c r="B374" s="15"/>
      <c r="C374" s="11"/>
      <c r="D374" s="7" t="s">
        <v>84</v>
      </c>
      <c r="E374" s="121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500</v>
      </c>
      <c r="G378" s="19">
        <f>SUM(G368:G377)</f>
        <v>31.3</v>
      </c>
      <c r="H378" s="19">
        <f t="shared" ref="H378:I378" si="123">SUM(H368:H377)</f>
        <v>11</v>
      </c>
      <c r="I378" s="19">
        <f t="shared" si="123"/>
        <v>80.300000000000011</v>
      </c>
      <c r="J378" s="19">
        <f>SUM(J368:J377)</f>
        <v>546.29999999999995</v>
      </c>
      <c r="K378" s="25"/>
      <c r="L378" s="19">
        <f t="shared" ref="L378" si="124">SUM(L368:L377)</f>
        <v>61.54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125" t="s">
        <v>4</v>
      </c>
      <c r="D392" s="126"/>
      <c r="E392" s="31"/>
      <c r="F392" s="32">
        <f>F378+F391</f>
        <v>500</v>
      </c>
      <c r="G392" s="32">
        <f t="shared" ref="G392:J392" si="127">G378+G391</f>
        <v>31.3</v>
      </c>
      <c r="H392" s="32">
        <f t="shared" si="127"/>
        <v>11</v>
      </c>
      <c r="I392" s="32">
        <f t="shared" si="127"/>
        <v>80.300000000000011</v>
      </c>
      <c r="J392" s="32">
        <f t="shared" si="127"/>
        <v>546.29999999999995</v>
      </c>
      <c r="K392" s="32"/>
      <c r="L392" s="32">
        <f t="shared" ref="L392" si="128">L378+L391</f>
        <v>61.54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105" t="s">
        <v>85</v>
      </c>
      <c r="F393" s="40">
        <v>230</v>
      </c>
      <c r="G393" s="40">
        <v>21.4</v>
      </c>
      <c r="H393" s="40">
        <v>28.1</v>
      </c>
      <c r="I393" s="40">
        <v>28.3</v>
      </c>
      <c r="J393" s="40">
        <v>451.8</v>
      </c>
      <c r="K393" s="41">
        <v>1</v>
      </c>
      <c r="L393" s="40">
        <v>107.25</v>
      </c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106" t="s">
        <v>68</v>
      </c>
      <c r="F395" s="43">
        <v>200</v>
      </c>
      <c r="G395" s="43">
        <v>3.9</v>
      </c>
      <c r="H395" s="43">
        <v>2.9</v>
      </c>
      <c r="I395" s="43">
        <v>11.2</v>
      </c>
      <c r="J395" s="43">
        <v>86</v>
      </c>
      <c r="K395" s="44">
        <v>126</v>
      </c>
      <c r="L395" s="43">
        <v>25.48</v>
      </c>
    </row>
    <row r="396" spans="1:12" ht="15" x14ac:dyDescent="0.25">
      <c r="A396" s="14"/>
      <c r="B396" s="15"/>
      <c r="C396" s="11"/>
      <c r="D396" s="7" t="s">
        <v>23</v>
      </c>
      <c r="E396" s="107" t="s">
        <v>86</v>
      </c>
      <c r="F396" s="43">
        <v>70</v>
      </c>
      <c r="G396" s="43">
        <v>4.7</v>
      </c>
      <c r="H396" s="43">
        <v>0.8</v>
      </c>
      <c r="I396" s="43">
        <v>27.7</v>
      </c>
      <c r="J396" s="43">
        <v>136.9</v>
      </c>
      <c r="K396" s="44">
        <v>11</v>
      </c>
      <c r="L396" s="43">
        <v>5</v>
      </c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120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9">SUM(G393:G402)</f>
        <v>29.999999999999996</v>
      </c>
      <c r="H403" s="19">
        <f t="shared" si="129"/>
        <v>31.8</v>
      </c>
      <c r="I403" s="19">
        <f t="shared" si="129"/>
        <v>67.2</v>
      </c>
      <c r="J403" s="19">
        <f t="shared" si="129"/>
        <v>674.69999999999993</v>
      </c>
      <c r="K403" s="25"/>
      <c r="L403" s="19">
        <f t="shared" ref="L403" si="130">SUM(L393:L402)</f>
        <v>137.72999999999999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125" t="s">
        <v>4</v>
      </c>
      <c r="D417" s="126"/>
      <c r="E417" s="31"/>
      <c r="F417" s="32">
        <f>F403+F416</f>
        <v>500</v>
      </c>
      <c r="G417" s="32">
        <f t="shared" ref="G417:J417" si="133">G403+G416</f>
        <v>29.999999999999996</v>
      </c>
      <c r="H417" s="32">
        <f t="shared" si="133"/>
        <v>31.8</v>
      </c>
      <c r="I417" s="32">
        <f t="shared" si="133"/>
        <v>67.2</v>
      </c>
      <c r="J417" s="32">
        <f t="shared" si="133"/>
        <v>674.69999999999993</v>
      </c>
      <c r="K417" s="32"/>
      <c r="L417" s="32">
        <f t="shared" ref="L417" si="134">L403+L416</f>
        <v>137.72999999999999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114" t="s">
        <v>97</v>
      </c>
      <c r="F418" s="40">
        <v>200</v>
      </c>
      <c r="G418" s="40">
        <v>4.0999999999999996</v>
      </c>
      <c r="H418" s="40">
        <v>7.1</v>
      </c>
      <c r="I418" s="40">
        <v>26.4</v>
      </c>
      <c r="J418" s="40">
        <v>185.8</v>
      </c>
      <c r="K418" s="41">
        <v>56</v>
      </c>
      <c r="L418" s="40">
        <v>24.26</v>
      </c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108" t="s">
        <v>87</v>
      </c>
      <c r="F420" s="43">
        <v>200</v>
      </c>
      <c r="G420" s="43">
        <v>0.2</v>
      </c>
      <c r="H420" s="43">
        <v>0.1</v>
      </c>
      <c r="I420" s="43">
        <v>12.2</v>
      </c>
      <c r="J420" s="43">
        <v>50.6</v>
      </c>
      <c r="K420" s="44">
        <v>118</v>
      </c>
      <c r="L420" s="43">
        <v>5.0199999999999996</v>
      </c>
    </row>
    <row r="421" spans="1:12" ht="15.75" customHeight="1" x14ac:dyDescent="0.25">
      <c r="A421" s="23"/>
      <c r="B421" s="15"/>
      <c r="C421" s="11"/>
      <c r="D421" s="7" t="s">
        <v>23</v>
      </c>
      <c r="E421" s="109" t="s">
        <v>50</v>
      </c>
      <c r="F421" s="43">
        <v>70</v>
      </c>
      <c r="G421" s="43">
        <v>4.5999999999999996</v>
      </c>
      <c r="H421" s="43">
        <v>0.8</v>
      </c>
      <c r="I421" s="43">
        <v>23.4</v>
      </c>
      <c r="J421" s="43">
        <v>119.6</v>
      </c>
      <c r="K421" s="44">
        <v>11</v>
      </c>
      <c r="L421" s="43">
        <v>5.4</v>
      </c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117" t="s">
        <v>96</v>
      </c>
      <c r="F423" s="43">
        <v>100</v>
      </c>
      <c r="G423" s="43">
        <v>13.9</v>
      </c>
      <c r="H423" s="43">
        <v>7.4</v>
      </c>
      <c r="I423" s="43">
        <v>6.3</v>
      </c>
      <c r="J423" s="43">
        <v>147.30000000000001</v>
      </c>
      <c r="K423" s="44">
        <v>88</v>
      </c>
      <c r="L423" s="43">
        <v>47.42</v>
      </c>
    </row>
    <row r="424" spans="1:12" ht="15.75" thickBot="1" x14ac:dyDescent="0.3">
      <c r="A424" s="23"/>
      <c r="B424" s="15"/>
      <c r="C424" s="11"/>
      <c r="D424" s="6"/>
      <c r="E424" s="110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570</v>
      </c>
      <c r="G426" s="19">
        <f t="shared" ref="G426:J426" si="135">SUM(G418:G425)</f>
        <v>22.799999999999997</v>
      </c>
      <c r="H426" s="19">
        <f t="shared" si="135"/>
        <v>15.399999999999999</v>
      </c>
      <c r="I426" s="19">
        <f t="shared" si="135"/>
        <v>68.3</v>
      </c>
      <c r="J426" s="19">
        <f t="shared" si="135"/>
        <v>503.3</v>
      </c>
      <c r="K426" s="25"/>
      <c r="L426" s="19">
        <f t="shared" ref="L426" si="136">SUM(L418:L425)</f>
        <v>82.1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125" t="s">
        <v>4</v>
      </c>
      <c r="D440" s="126"/>
      <c r="E440" s="31"/>
      <c r="F440" s="32">
        <f>F426+F439</f>
        <v>570</v>
      </c>
      <c r="G440" s="32">
        <f t="shared" ref="G440:J440" si="139">G426+G439</f>
        <v>22.799999999999997</v>
      </c>
      <c r="H440" s="32">
        <f t="shared" si="139"/>
        <v>15.399999999999999</v>
      </c>
      <c r="I440" s="32">
        <f t="shared" si="139"/>
        <v>68.3</v>
      </c>
      <c r="J440" s="32">
        <f t="shared" si="139"/>
        <v>503.3</v>
      </c>
      <c r="K440" s="32"/>
      <c r="L440" s="32">
        <f t="shared" ref="L440" si="140">L426+L439</f>
        <v>82.1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111" t="s">
        <v>69</v>
      </c>
      <c r="F441" s="40">
        <v>200</v>
      </c>
      <c r="G441" s="40">
        <v>4.8</v>
      </c>
      <c r="H441" s="40">
        <v>6.4</v>
      </c>
      <c r="I441" s="40">
        <v>48.6</v>
      </c>
      <c r="J441" s="40">
        <v>271.39999999999998</v>
      </c>
      <c r="K441" s="41">
        <v>70</v>
      </c>
      <c r="L441" s="40">
        <v>12.26</v>
      </c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112" t="s">
        <v>64</v>
      </c>
      <c r="F443" s="43">
        <v>200</v>
      </c>
      <c r="G443" s="43">
        <v>0.2</v>
      </c>
      <c r="H443" s="43">
        <v>0</v>
      </c>
      <c r="I443" s="43">
        <v>6.4</v>
      </c>
      <c r="J443" s="43">
        <v>26.8</v>
      </c>
      <c r="K443" s="44">
        <v>132</v>
      </c>
      <c r="L443" s="43">
        <v>1.8</v>
      </c>
    </row>
    <row r="444" spans="1:12" ht="15" x14ac:dyDescent="0.25">
      <c r="A444" s="23"/>
      <c r="B444" s="15"/>
      <c r="C444" s="11"/>
      <c r="D444" s="7" t="s">
        <v>23</v>
      </c>
      <c r="E444" s="42" t="s">
        <v>50</v>
      </c>
      <c r="F444" s="43">
        <v>40</v>
      </c>
      <c r="G444" s="43">
        <v>2.6</v>
      </c>
      <c r="H444" s="43">
        <v>0.5</v>
      </c>
      <c r="I444" s="43">
        <v>13.4</v>
      </c>
      <c r="J444" s="43">
        <v>68.3</v>
      </c>
      <c r="K444" s="44">
        <v>11</v>
      </c>
      <c r="L444" s="43">
        <v>4</v>
      </c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112" t="s">
        <v>88</v>
      </c>
      <c r="F446" s="43">
        <v>80</v>
      </c>
      <c r="G446" s="43">
        <v>13.6</v>
      </c>
      <c r="H446" s="43">
        <v>13.2</v>
      </c>
      <c r="I446" s="43">
        <v>3.1</v>
      </c>
      <c r="J446" s="43">
        <v>185.7</v>
      </c>
      <c r="K446" s="44">
        <v>96</v>
      </c>
      <c r="L446" s="43">
        <v>77.59</v>
      </c>
    </row>
    <row r="447" spans="1:12" ht="15.75" thickBot="1" x14ac:dyDescent="0.3">
      <c r="A447" s="23"/>
      <c r="B447" s="15"/>
      <c r="C447" s="11"/>
      <c r="D447" s="7"/>
      <c r="E447" s="113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520</v>
      </c>
      <c r="G451" s="19">
        <f t="shared" ref="G451:J451" si="141">SUM(G441:G450)</f>
        <v>21.2</v>
      </c>
      <c r="H451" s="19">
        <f t="shared" si="141"/>
        <v>20.100000000000001</v>
      </c>
      <c r="I451" s="19">
        <f t="shared" si="141"/>
        <v>71.5</v>
      </c>
      <c r="J451" s="19">
        <f t="shared" si="141"/>
        <v>552.20000000000005</v>
      </c>
      <c r="K451" s="25"/>
      <c r="L451" s="19">
        <f t="shared" ref="L451" si="142">SUM(L441:L450)</f>
        <v>95.65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125" t="s">
        <v>4</v>
      </c>
      <c r="D465" s="126"/>
      <c r="E465" s="31"/>
      <c r="F465" s="32">
        <f>F451+F464</f>
        <v>520</v>
      </c>
      <c r="G465" s="32">
        <f t="shared" ref="G465:J465" si="145">G451+G464</f>
        <v>21.2</v>
      </c>
      <c r="H465" s="32">
        <f t="shared" si="145"/>
        <v>20.100000000000001</v>
      </c>
      <c r="I465" s="32">
        <f t="shared" si="145"/>
        <v>71.5</v>
      </c>
      <c r="J465" s="32">
        <f t="shared" si="145"/>
        <v>552.20000000000005</v>
      </c>
      <c r="K465" s="32"/>
      <c r="L465" s="32">
        <f t="shared" ref="L465" si="146">L451+L464</f>
        <v>95.65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114" t="s">
        <v>89</v>
      </c>
      <c r="F466" s="40">
        <v>200</v>
      </c>
      <c r="G466" s="40">
        <v>5.3</v>
      </c>
      <c r="H466" s="40">
        <v>5.4</v>
      </c>
      <c r="I466" s="40">
        <v>28.7</v>
      </c>
      <c r="J466" s="40">
        <v>184.5</v>
      </c>
      <c r="K466" s="41">
        <v>70</v>
      </c>
      <c r="L466" s="40">
        <v>15.09</v>
      </c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115" t="s">
        <v>61</v>
      </c>
      <c r="F468" s="43">
        <v>200</v>
      </c>
      <c r="G468" s="43">
        <v>0.2</v>
      </c>
      <c r="H468" s="43">
        <v>0.1</v>
      </c>
      <c r="I468" s="43">
        <v>6.6</v>
      </c>
      <c r="J468" s="43">
        <v>27.9</v>
      </c>
      <c r="K468" s="44">
        <v>302</v>
      </c>
      <c r="L468" s="43">
        <v>2.8</v>
      </c>
    </row>
    <row r="469" spans="1:12" ht="15" x14ac:dyDescent="0.25">
      <c r="A469" s="23"/>
      <c r="B469" s="15"/>
      <c r="C469" s="11"/>
      <c r="D469" s="7" t="s">
        <v>23</v>
      </c>
      <c r="E469" s="116" t="s">
        <v>50</v>
      </c>
      <c r="F469" s="43">
        <v>70</v>
      </c>
      <c r="G469" s="43">
        <v>4.5999999999999996</v>
      </c>
      <c r="H469" s="43">
        <v>0.8</v>
      </c>
      <c r="I469" s="43">
        <v>23.4</v>
      </c>
      <c r="J469" s="43">
        <v>119.6</v>
      </c>
      <c r="K469" s="44">
        <v>11</v>
      </c>
      <c r="L469" s="43">
        <v>5</v>
      </c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117"/>
      <c r="F471" s="43"/>
      <c r="G471" s="43"/>
      <c r="H471" s="43"/>
      <c r="I471" s="43"/>
      <c r="J471" s="43"/>
      <c r="K471" s="44"/>
      <c r="L471" s="43"/>
    </row>
    <row r="472" spans="1:12" ht="15.75" thickBot="1" x14ac:dyDescent="0.3">
      <c r="A472" s="23"/>
      <c r="B472" s="15"/>
      <c r="C472" s="11"/>
      <c r="D472" s="7" t="s">
        <v>51</v>
      </c>
      <c r="E472" s="118" t="s">
        <v>75</v>
      </c>
      <c r="F472" s="43">
        <v>75</v>
      </c>
      <c r="G472" s="43">
        <v>5</v>
      </c>
      <c r="H472" s="43">
        <v>7.4</v>
      </c>
      <c r="I472" s="43">
        <v>39.299999999999997</v>
      </c>
      <c r="J472" s="43">
        <v>243.8</v>
      </c>
      <c r="K472" s="44">
        <v>84</v>
      </c>
      <c r="L472" s="43">
        <v>24.2</v>
      </c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545</v>
      </c>
      <c r="G475" s="19">
        <f t="shared" ref="G475:J475" si="147">SUM(G466:G474)</f>
        <v>15.1</v>
      </c>
      <c r="H475" s="19">
        <f t="shared" si="147"/>
        <v>13.7</v>
      </c>
      <c r="I475" s="19">
        <f t="shared" si="147"/>
        <v>98</v>
      </c>
      <c r="J475" s="19">
        <f t="shared" si="147"/>
        <v>575.79999999999995</v>
      </c>
      <c r="K475" s="25"/>
      <c r="L475" s="19">
        <f t="shared" ref="L475" si="148">SUM(L466:L474)</f>
        <v>47.09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3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3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3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3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3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3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3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3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3" ht="15.75" thickBot="1" x14ac:dyDescent="0.25">
      <c r="A489" s="29">
        <f>A466</f>
        <v>4</v>
      </c>
      <c r="B489" s="30">
        <f>B466</f>
        <v>5</v>
      </c>
      <c r="C489" s="125" t="s">
        <v>4</v>
      </c>
      <c r="D489" s="126"/>
      <c r="E489" s="31"/>
      <c r="F489" s="32">
        <f>F475+F488</f>
        <v>545</v>
      </c>
      <c r="G489" s="32">
        <f t="shared" ref="G489:J489" si="151">G475+G488</f>
        <v>15.1</v>
      </c>
      <c r="H489" s="32">
        <f t="shared" si="151"/>
        <v>13.7</v>
      </c>
      <c r="I489" s="32">
        <f t="shared" si="151"/>
        <v>98</v>
      </c>
      <c r="J489" s="32">
        <f t="shared" si="151"/>
        <v>575.79999999999995</v>
      </c>
      <c r="K489" s="32"/>
      <c r="L489" s="32">
        <f t="shared" ref="L489" si="152">L475+L488</f>
        <v>47.09</v>
      </c>
    </row>
    <row r="490" spans="1:13" ht="13.5" thickBot="1" x14ac:dyDescent="0.25">
      <c r="A490" s="27"/>
      <c r="B490" s="28"/>
      <c r="C490" s="130" t="s">
        <v>5</v>
      </c>
      <c r="D490" s="130"/>
      <c r="E490" s="130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541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28.470000000000006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17.159999999999997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80.679999999999993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593.55999999999995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73.319499999999991</v>
      </c>
      <c r="M490" s="2">
        <v>76.7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2025-02-05T02:56:10Z</cp:lastPrinted>
  <dcterms:created xsi:type="dcterms:W3CDTF">2022-05-16T14:23:56Z</dcterms:created>
  <dcterms:modified xsi:type="dcterms:W3CDTF">2025-04-21T03:13:44Z</dcterms:modified>
</cp:coreProperties>
</file>